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30" windowHeight="4470" activeTab="0"/>
  </bookViews>
  <sheets>
    <sheet name="GRADFTPT" sheetId="1" r:id="rId1"/>
  </sheets>
  <definedNames>
    <definedName name="_Regression_Int" localSheetId="0" hidden="1">1</definedName>
    <definedName name="_xlnm.Print_Area" localSheetId="0">'GRADFTPT'!$A$1:$S$85</definedName>
  </definedNames>
  <calcPr fullCalcOnLoad="1"/>
</workbook>
</file>

<file path=xl/sharedStrings.xml><?xml version="1.0" encoding="utf-8"?>
<sst xmlns="http://schemas.openxmlformats.org/spreadsheetml/2006/main" count="113" uniqueCount="83">
  <si>
    <t>Fact Book</t>
  </si>
  <si>
    <t>YORK UNIVERSITY - UNIVERSITÉ YORK</t>
  </si>
  <si>
    <t>Masters</t>
  </si>
  <si>
    <t>Ph.D.</t>
  </si>
  <si>
    <t>Eligible</t>
  </si>
  <si>
    <t>Ineligible</t>
  </si>
  <si>
    <t>Grand</t>
  </si>
  <si>
    <t>Programme</t>
  </si>
  <si>
    <t>Male</t>
  </si>
  <si>
    <t>Fem.</t>
  </si>
  <si>
    <t>Total</t>
  </si>
  <si>
    <t xml:space="preserve">  Economics</t>
  </si>
  <si>
    <t xml:space="preserve">  English</t>
  </si>
  <si>
    <t xml:space="preserve">  Geography</t>
  </si>
  <si>
    <t xml:space="preserve">  History</t>
  </si>
  <si>
    <t xml:space="preserve">  Humanities</t>
  </si>
  <si>
    <t xml:space="preserve">  Linguistics</t>
  </si>
  <si>
    <t xml:space="preserve">  Mathematics &amp; Statistics</t>
  </si>
  <si>
    <t xml:space="preserve">  Philosophy</t>
  </si>
  <si>
    <t xml:space="preserve">  Political Science</t>
  </si>
  <si>
    <t xml:space="preserve">  Social &amp; Political Thought</t>
  </si>
  <si>
    <t xml:space="preserve">  Social Anthropology</t>
  </si>
  <si>
    <t xml:space="preserve">  Sociology</t>
  </si>
  <si>
    <t xml:space="preserve">  Women's Studies</t>
  </si>
  <si>
    <t>Sub-Total</t>
  </si>
  <si>
    <t xml:space="preserve">  Human Resources Management</t>
  </si>
  <si>
    <t xml:space="preserve">  Social Work</t>
  </si>
  <si>
    <t>Education</t>
  </si>
  <si>
    <t>Environmental Studies</t>
  </si>
  <si>
    <t>Fine Arts</t>
  </si>
  <si>
    <t xml:space="preserve">  Art History</t>
  </si>
  <si>
    <t xml:space="preserve">  Dance</t>
  </si>
  <si>
    <t xml:space="preserve">  Design</t>
  </si>
  <si>
    <t xml:space="preserve">  Film</t>
  </si>
  <si>
    <t xml:space="preserve">  Music</t>
  </si>
  <si>
    <t xml:space="preserve">  Theatre</t>
  </si>
  <si>
    <t xml:space="preserve">  Visual Arts</t>
  </si>
  <si>
    <t>Glendon</t>
  </si>
  <si>
    <t xml:space="preserve">  Etudes Francaise</t>
  </si>
  <si>
    <t xml:space="preserve">  Translation</t>
  </si>
  <si>
    <t>Health</t>
  </si>
  <si>
    <t xml:space="preserve">  Ctitical Disabilities  Studies</t>
  </si>
  <si>
    <t xml:space="preserve">  Kinesiology and Health Sc.</t>
  </si>
  <si>
    <t xml:space="preserve">  Nursing</t>
  </si>
  <si>
    <t xml:space="preserve">  Psychology</t>
  </si>
  <si>
    <t>Osgoode</t>
  </si>
  <si>
    <t xml:space="preserve">  Law</t>
  </si>
  <si>
    <t xml:space="preserve">  Professional Development</t>
  </si>
  <si>
    <t>Science</t>
  </si>
  <si>
    <t xml:space="preserve">  Applied Indsustrial Mathematics</t>
  </si>
  <si>
    <t xml:space="preserve">  Biology</t>
  </si>
  <si>
    <t xml:space="preserve">  Chemistry</t>
  </si>
  <si>
    <t xml:space="preserve">  Computer Science</t>
  </si>
  <si>
    <t xml:space="preserve">  Earth &amp; Space Science</t>
  </si>
  <si>
    <t xml:space="preserve">  Physics &amp; Astronomy</t>
  </si>
  <si>
    <t>Sub-total</t>
  </si>
  <si>
    <t xml:space="preserve">Schulich </t>
  </si>
  <si>
    <t xml:space="preserve">   IMBA</t>
  </si>
  <si>
    <t xml:space="preserve">  </t>
  </si>
  <si>
    <t xml:space="preserve">  Disaster &amp; Emergency Management</t>
  </si>
  <si>
    <t xml:space="preserve">  Theatre Studies</t>
  </si>
  <si>
    <t xml:space="preserve">  Primary Health Care (NURP)</t>
  </si>
  <si>
    <t xml:space="preserve">  Development Studies </t>
  </si>
  <si>
    <t xml:space="preserve">  Public Policy Admin &amp; Law</t>
  </si>
  <si>
    <t xml:space="preserve">  Socio-Legal Studies</t>
  </si>
  <si>
    <t xml:space="preserve">  Dance Studies</t>
  </si>
  <si>
    <t xml:space="preserve">  Cinema &amp; Media Studies</t>
  </si>
  <si>
    <t xml:space="preserve">  Public &amp; International</t>
  </si>
  <si>
    <t xml:space="preserve">  Computer Engineering</t>
  </si>
  <si>
    <t xml:space="preserve">  Art History &amp; Visual Culture</t>
  </si>
  <si>
    <t>Liberal Arts and Professional Studies</t>
  </si>
  <si>
    <t xml:space="preserve">  Financial Accountability</t>
  </si>
  <si>
    <t xml:space="preserve">  Science &amp; Technology Studies</t>
  </si>
  <si>
    <t xml:space="preserve">  Communication &amp; Culture</t>
  </si>
  <si>
    <t xml:space="preserve">  Health</t>
  </si>
  <si>
    <t xml:space="preserve">  Information Systems &amp; Technology</t>
  </si>
  <si>
    <t>103</t>
  </si>
  <si>
    <t>2012-2013</t>
  </si>
  <si>
    <t>Graduate Program FFTE Data - November 1, 2012</t>
  </si>
  <si>
    <t xml:space="preserve">  Conference Interpretation</t>
  </si>
  <si>
    <t xml:space="preserve">  Etudes Francophone</t>
  </si>
  <si>
    <t xml:space="preserve">  Interdisciplinary Studies</t>
  </si>
  <si>
    <t xml:space="preserve">  Gender, Feminist &amp; Women's Studies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</si>
</sst>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35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Helv"/>
      <family val="0"/>
    </font>
    <font>
      <sz val="6"/>
      <name val="Helv"/>
      <family val="0"/>
    </font>
    <font>
      <sz val="14"/>
      <name val="Helv"/>
      <family val="0"/>
    </font>
    <font>
      <i/>
      <sz val="30"/>
      <name val="Times"/>
      <family val="1"/>
    </font>
    <font>
      <b/>
      <sz val="10"/>
      <name val="Helvetica"/>
      <family val="2"/>
    </font>
    <font>
      <b/>
      <sz val="12"/>
      <name val="Helvetica"/>
      <family val="2"/>
    </font>
    <font>
      <sz val="5.5"/>
      <name val="Helv"/>
      <family val="0"/>
    </font>
    <font>
      <i/>
      <sz val="40"/>
      <name val="Times"/>
      <family val="1"/>
    </font>
    <font>
      <sz val="14"/>
      <name val="Helvetica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Courier"/>
      <family val="0"/>
    </font>
    <font>
      <b/>
      <sz val="5"/>
      <name val="Helv"/>
      <family val="0"/>
    </font>
    <font>
      <sz val="5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7" borderId="0" applyNumberFormat="0" applyBorder="0" applyAlignment="0" applyProtection="0"/>
    <xf numFmtId="0" fontId="0" fillId="4" borderId="7" applyNumberFormat="0" applyFont="0" applyAlignment="0" applyProtection="0"/>
    <xf numFmtId="0" fontId="32" fillId="16" borderId="8" applyNumberFormat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0">
    <xf numFmtId="37" fontId="0" fillId="0" borderId="0" xfId="0" applyAlignment="1">
      <alignment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Border="1" applyAlignment="1">
      <alignment/>
    </xf>
    <xf numFmtId="37" fontId="6" fillId="0" borderId="10" xfId="0" applyFont="1" applyBorder="1" applyAlignment="1">
      <alignment/>
    </xf>
    <xf numFmtId="37" fontId="8" fillId="0" borderId="11" xfId="0" applyFont="1" applyBorder="1" applyAlignment="1">
      <alignment horizontal="centerContinuous"/>
    </xf>
    <xf numFmtId="37" fontId="9" fillId="0" borderId="12" xfId="0" applyFont="1" applyBorder="1" applyAlignment="1">
      <alignment horizontal="centerContinuous"/>
    </xf>
    <xf numFmtId="37" fontId="10" fillId="0" borderId="13" xfId="0" applyFont="1" applyBorder="1" applyAlignment="1">
      <alignment horizontal="centerContinuous"/>
    </xf>
    <xf numFmtId="37" fontId="9" fillId="0" borderId="14" xfId="0" applyFont="1" applyBorder="1" applyAlignment="1">
      <alignment horizontal="centerContinuous"/>
    </xf>
    <xf numFmtId="37" fontId="6" fillId="0" borderId="15" xfId="0" applyFont="1" applyBorder="1" applyAlignment="1" applyProtection="1">
      <alignment horizontal="left"/>
      <protection/>
    </xf>
    <xf numFmtId="37" fontId="11" fillId="0" borderId="0" xfId="0" applyFont="1" applyBorder="1" applyAlignment="1">
      <alignment/>
    </xf>
    <xf numFmtId="37" fontId="11" fillId="0" borderId="16" xfId="0" applyFont="1" applyBorder="1" applyAlignment="1">
      <alignment/>
    </xf>
    <xf numFmtId="37" fontId="11" fillId="0" borderId="17" xfId="0" applyFont="1" applyBorder="1" applyAlignment="1">
      <alignment/>
    </xf>
    <xf numFmtId="37" fontId="11" fillId="0" borderId="18" xfId="0" applyFont="1" applyBorder="1" applyAlignment="1">
      <alignment/>
    </xf>
    <xf numFmtId="37" fontId="12" fillId="0" borderId="11" xfId="0" applyFont="1" applyBorder="1" applyAlignment="1">
      <alignment horizontal="left"/>
    </xf>
    <xf numFmtId="37" fontId="13" fillId="0" borderId="11" xfId="0" applyFont="1" applyBorder="1" applyAlignment="1">
      <alignment horizontal="centerContinuous"/>
    </xf>
    <xf numFmtId="37" fontId="7" fillId="0" borderId="0" xfId="0" applyFont="1" applyBorder="1" applyAlignment="1" quotePrefix="1">
      <alignment horizontal="left"/>
    </xf>
    <xf numFmtId="37" fontId="7" fillId="0" borderId="19" xfId="0" applyFont="1" applyBorder="1" applyAlignment="1">
      <alignment horizontal="centerContinuous"/>
    </xf>
    <xf numFmtId="37" fontId="13" fillId="0" borderId="0" xfId="0" applyFont="1" applyBorder="1" applyAlignment="1" quotePrefix="1">
      <alignment horizontal="right"/>
    </xf>
    <xf numFmtId="37" fontId="17" fillId="0" borderId="15" xfId="0" applyFont="1" applyBorder="1" applyAlignment="1">
      <alignment/>
    </xf>
    <xf numFmtId="37" fontId="17" fillId="0" borderId="0" xfId="0" applyFont="1" applyBorder="1" applyAlignment="1">
      <alignment/>
    </xf>
    <xf numFmtId="37" fontId="17" fillId="0" borderId="0" xfId="0" applyFont="1" applyBorder="1" applyAlignment="1" applyProtection="1">
      <alignment horizontal="centerContinuous"/>
      <protection/>
    </xf>
    <xf numFmtId="37" fontId="17" fillId="0" borderId="15" xfId="0" applyFont="1" applyBorder="1" applyAlignment="1">
      <alignment horizontal="centerContinuous"/>
    </xf>
    <xf numFmtId="37" fontId="17" fillId="0" borderId="0" xfId="0" applyFont="1" applyBorder="1" applyAlignment="1">
      <alignment horizontal="centerContinuous"/>
    </xf>
    <xf numFmtId="37" fontId="17" fillId="0" borderId="15" xfId="0" applyFont="1" applyBorder="1" applyAlignment="1">
      <alignment horizontal="center"/>
    </xf>
    <xf numFmtId="37" fontId="17" fillId="0" borderId="0" xfId="0" applyFont="1" applyBorder="1" applyAlignment="1">
      <alignment horizontal="center"/>
    </xf>
    <xf numFmtId="37" fontId="17" fillId="0" borderId="10" xfId="0" applyFont="1" applyBorder="1" applyAlignment="1">
      <alignment horizontal="center"/>
    </xf>
    <xf numFmtId="37" fontId="17" fillId="0" borderId="0" xfId="0" applyFont="1" applyBorder="1" applyAlignment="1" applyProtection="1">
      <alignment horizontal="center"/>
      <protection/>
    </xf>
    <xf numFmtId="37" fontId="17" fillId="0" borderId="15" xfId="0" applyFont="1" applyBorder="1" applyAlignment="1" applyProtection="1">
      <alignment horizontal="centerContinuous"/>
      <protection/>
    </xf>
    <xf numFmtId="37" fontId="17" fillId="0" borderId="0" xfId="0" applyFont="1" applyBorder="1" applyAlignment="1" applyProtection="1">
      <alignment horizontal="right"/>
      <protection/>
    </xf>
    <xf numFmtId="37" fontId="17" fillId="0" borderId="15" xfId="0" applyFont="1" applyBorder="1" applyAlignment="1" applyProtection="1">
      <alignment horizontal="right"/>
      <protection/>
    </xf>
    <xf numFmtId="37" fontId="17" fillId="0" borderId="10" xfId="0" applyFont="1" applyBorder="1" applyAlignment="1" applyProtection="1">
      <alignment horizontal="right"/>
      <protection/>
    </xf>
    <xf numFmtId="37" fontId="17" fillId="0" borderId="15" xfId="0" applyFont="1" applyBorder="1" applyAlignment="1" applyProtection="1">
      <alignment horizontal="left"/>
      <protection/>
    </xf>
    <xf numFmtId="37" fontId="18" fillId="0" borderId="0" xfId="0" applyFont="1" applyBorder="1" applyAlignment="1">
      <alignment/>
    </xf>
    <xf numFmtId="37" fontId="18" fillId="0" borderId="15" xfId="0" applyFont="1" applyBorder="1" applyAlignment="1">
      <alignment/>
    </xf>
    <xf numFmtId="37" fontId="18" fillId="0" borderId="10" xfId="0" applyFont="1" applyBorder="1" applyAlignment="1">
      <alignment/>
    </xf>
    <xf numFmtId="37" fontId="18" fillId="0" borderId="15" xfId="0" applyFont="1" applyBorder="1" applyAlignment="1" applyProtection="1">
      <alignment horizontal="left"/>
      <protection/>
    </xf>
    <xf numFmtId="164" fontId="18" fillId="0" borderId="0" xfId="0" applyNumberFormat="1" applyFont="1" applyBorder="1" applyAlignment="1" applyProtection="1">
      <alignment/>
      <protection/>
    </xf>
    <xf numFmtId="164" fontId="18" fillId="0" borderId="15" xfId="0" applyNumberFormat="1" applyFont="1" applyBorder="1" applyAlignment="1" applyProtection="1">
      <alignment/>
      <protection/>
    </xf>
    <xf numFmtId="164" fontId="17" fillId="0" borderId="15" xfId="0" applyNumberFormat="1" applyFont="1" applyBorder="1" applyAlignment="1" applyProtection="1">
      <alignment/>
      <protection/>
    </xf>
    <xf numFmtId="164" fontId="17" fillId="0" borderId="0" xfId="0" applyNumberFormat="1" applyFont="1" applyBorder="1" applyAlignment="1" applyProtection="1">
      <alignment/>
      <protection/>
    </xf>
    <xf numFmtId="164" fontId="17" fillId="0" borderId="10" xfId="0" applyNumberFormat="1" applyFont="1" applyBorder="1" applyAlignment="1" applyProtection="1">
      <alignment/>
      <protection/>
    </xf>
    <xf numFmtId="164" fontId="18" fillId="0" borderId="0" xfId="0" applyNumberFormat="1" applyFont="1" applyBorder="1" applyAlignment="1">
      <alignment/>
    </xf>
    <xf numFmtId="164" fontId="18" fillId="0" borderId="15" xfId="0" applyNumberFormat="1" applyFont="1" applyBorder="1" applyAlignment="1">
      <alignment/>
    </xf>
    <xf numFmtId="164" fontId="17" fillId="0" borderId="15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164" fontId="18" fillId="0" borderId="15" xfId="0" applyNumberFormat="1" applyFont="1" applyFill="1" applyBorder="1" applyAlignment="1" applyProtection="1">
      <alignment/>
      <protection/>
    </xf>
    <xf numFmtId="164" fontId="18" fillId="0" borderId="10" xfId="0" applyNumberFormat="1" applyFont="1" applyBorder="1" applyAlignment="1" applyProtection="1">
      <alignment/>
      <protection/>
    </xf>
    <xf numFmtId="37" fontId="17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120"/>
  <sheetViews>
    <sheetView showGridLines="0" tabSelected="1" zoomScale="200" zoomScaleNormal="200" zoomScalePageLayoutView="0" workbookViewId="0" topLeftCell="A1">
      <selection activeCell="A1" sqref="A1"/>
    </sheetView>
  </sheetViews>
  <sheetFormatPr defaultColWidth="9.625" defaultRowHeight="12.75"/>
  <cols>
    <col min="1" max="1" width="9.625" style="0" customWidth="1"/>
    <col min="2" max="2" width="8.50390625" style="0" customWidth="1"/>
    <col min="3" max="3" width="4.625" style="0" customWidth="1"/>
    <col min="4" max="4" width="4.125" style="0" customWidth="1"/>
    <col min="5" max="5" width="4.625" style="0" customWidth="1"/>
    <col min="6" max="6" width="3.625" style="0" customWidth="1"/>
    <col min="7" max="7" width="3.875" style="0" customWidth="1"/>
    <col min="8" max="8" width="3.625" style="0" customWidth="1"/>
    <col min="9" max="9" width="4.625" style="0" customWidth="1"/>
    <col min="10" max="11" width="3.625" style="0" customWidth="1"/>
    <col min="12" max="13" width="4.125" style="0" customWidth="1"/>
    <col min="14" max="14" width="3.875" style="0" customWidth="1"/>
    <col min="15" max="15" width="3.625" style="0" customWidth="1"/>
    <col min="16" max="16" width="4.625" style="0" customWidth="1"/>
    <col min="17" max="17" width="5.375" style="0" customWidth="1"/>
    <col min="18" max="18" width="3.875" style="0" customWidth="1"/>
    <col min="19" max="19" width="6.375" style="0" customWidth="1"/>
    <col min="21" max="21" width="7.625" style="0" customWidth="1"/>
    <col min="23" max="23" width="7.625" style="0" customWidth="1"/>
    <col min="25" max="25" width="7.625" style="0" customWidth="1"/>
  </cols>
  <sheetData>
    <row r="1" spans="1:27" ht="49.5" customHeight="1" thickBot="1">
      <c r="A1" s="1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5" t="s">
        <v>77</v>
      </c>
      <c r="R1" s="5"/>
      <c r="S1" s="5"/>
      <c r="T1" s="1"/>
      <c r="U1" s="1"/>
      <c r="V1" s="1"/>
      <c r="W1" s="1"/>
      <c r="X1" s="1"/>
      <c r="Y1" s="1"/>
      <c r="Z1" s="1"/>
      <c r="AA1" s="1"/>
    </row>
    <row r="2" spans="1:27" ht="21.75" customHeight="1" thickTop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</row>
    <row r="3" spans="1:27" ht="18" customHeight="1">
      <c r="A3" s="7" t="s">
        <v>78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8"/>
      <c r="T3" s="1"/>
      <c r="U3" s="1"/>
      <c r="V3" s="1"/>
      <c r="W3" s="1"/>
      <c r="X3" s="1"/>
      <c r="Y3" s="1"/>
      <c r="Z3" s="1"/>
      <c r="AA3" s="1"/>
    </row>
    <row r="4" spans="1:27" ht="3.75" customHeight="1">
      <c r="A4" s="9" t="s">
        <v>58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1"/>
      <c r="U4" s="1"/>
      <c r="V4" s="1"/>
      <c r="W4" s="1"/>
      <c r="X4" s="1"/>
      <c r="Y4" s="1"/>
      <c r="Z4" s="1"/>
      <c r="AA4" s="1"/>
    </row>
    <row r="5" spans="1:27" ht="7.5" customHeight="1">
      <c r="A5" s="19"/>
      <c r="B5" s="20" t="s">
        <v>58</v>
      </c>
      <c r="C5" s="21" t="s">
        <v>2</v>
      </c>
      <c r="D5" s="21"/>
      <c r="E5" s="21"/>
      <c r="F5" s="21"/>
      <c r="G5" s="21"/>
      <c r="H5" s="21"/>
      <c r="I5" s="21"/>
      <c r="J5" s="22" t="s">
        <v>3</v>
      </c>
      <c r="K5" s="23"/>
      <c r="L5" s="23"/>
      <c r="M5" s="23"/>
      <c r="N5" s="23"/>
      <c r="O5" s="23"/>
      <c r="P5" s="23"/>
      <c r="Q5" s="24" t="s">
        <v>4</v>
      </c>
      <c r="R5" s="25" t="s">
        <v>5</v>
      </c>
      <c r="S5" s="26"/>
      <c r="T5" s="1"/>
      <c r="U5" s="1"/>
      <c r="V5" s="1"/>
      <c r="W5" s="1"/>
      <c r="X5" s="1"/>
      <c r="Y5" s="1"/>
      <c r="Z5" s="1"/>
      <c r="AA5" s="1"/>
    </row>
    <row r="6" spans="1:27" ht="7.5" customHeight="1">
      <c r="A6" s="22"/>
      <c r="B6" s="20"/>
      <c r="C6" s="49" t="s">
        <v>4</v>
      </c>
      <c r="D6" s="49"/>
      <c r="E6" s="49"/>
      <c r="F6" s="49" t="s">
        <v>5</v>
      </c>
      <c r="G6" s="49"/>
      <c r="H6" s="49"/>
      <c r="I6" s="27" t="s">
        <v>2</v>
      </c>
      <c r="J6" s="28" t="s">
        <v>4</v>
      </c>
      <c r="K6" s="21"/>
      <c r="L6" s="21"/>
      <c r="M6" s="21" t="s">
        <v>5</v>
      </c>
      <c r="N6" s="21"/>
      <c r="O6" s="21"/>
      <c r="P6" s="29" t="s">
        <v>3</v>
      </c>
      <c r="Q6" s="30" t="s">
        <v>6</v>
      </c>
      <c r="R6" s="29" t="s">
        <v>6</v>
      </c>
      <c r="S6" s="31" t="s">
        <v>6</v>
      </c>
      <c r="T6" s="1"/>
      <c r="U6" s="1"/>
      <c r="V6" s="1"/>
      <c r="W6" s="1"/>
      <c r="X6" s="1"/>
      <c r="Y6" s="1"/>
      <c r="Z6" s="1"/>
      <c r="AA6" s="1"/>
    </row>
    <row r="7" spans="1:27" ht="7.5" customHeight="1">
      <c r="A7" s="28" t="s">
        <v>7</v>
      </c>
      <c r="B7" s="20"/>
      <c r="C7" s="29" t="s">
        <v>8</v>
      </c>
      <c r="D7" s="29" t="s">
        <v>9</v>
      </c>
      <c r="E7" s="29" t="s">
        <v>10</v>
      </c>
      <c r="F7" s="29" t="s">
        <v>8</v>
      </c>
      <c r="G7" s="29" t="s">
        <v>9</v>
      </c>
      <c r="H7" s="29" t="s">
        <v>10</v>
      </c>
      <c r="I7" s="29" t="s">
        <v>10</v>
      </c>
      <c r="J7" s="30" t="s">
        <v>8</v>
      </c>
      <c r="K7" s="29" t="s">
        <v>9</v>
      </c>
      <c r="L7" s="29" t="s">
        <v>10</v>
      </c>
      <c r="M7" s="29" t="s">
        <v>8</v>
      </c>
      <c r="N7" s="29" t="s">
        <v>9</v>
      </c>
      <c r="O7" s="29" t="s">
        <v>10</v>
      </c>
      <c r="P7" s="29" t="s">
        <v>10</v>
      </c>
      <c r="Q7" s="30" t="s">
        <v>10</v>
      </c>
      <c r="R7" s="29" t="s">
        <v>10</v>
      </c>
      <c r="S7" s="31" t="s">
        <v>10</v>
      </c>
      <c r="T7" s="1"/>
      <c r="U7" s="1"/>
      <c r="V7" s="1"/>
      <c r="W7" s="1"/>
      <c r="X7" s="1"/>
      <c r="Y7" s="1"/>
      <c r="Z7" s="1"/>
      <c r="AA7" s="1"/>
    </row>
    <row r="8" spans="1:27" ht="10.5" customHeight="1">
      <c r="A8" s="32" t="s">
        <v>27</v>
      </c>
      <c r="B8" s="33"/>
      <c r="C8" s="37">
        <v>26.1</v>
      </c>
      <c r="D8" s="37">
        <v>85.3</v>
      </c>
      <c r="E8" s="37">
        <f>SUM(C8:D8)</f>
        <v>111.4</v>
      </c>
      <c r="F8" s="37">
        <v>0.3</v>
      </c>
      <c r="G8" s="37">
        <v>3.1</v>
      </c>
      <c r="H8" s="37">
        <f>SUM(F8:G8)</f>
        <v>3.4</v>
      </c>
      <c r="I8" s="37">
        <f>E8+H8</f>
        <v>114.80000000000001</v>
      </c>
      <c r="J8" s="38">
        <v>10.8</v>
      </c>
      <c r="K8" s="37">
        <v>52.2</v>
      </c>
      <c r="L8" s="37">
        <f>SUM(J8:K8)</f>
        <v>63</v>
      </c>
      <c r="M8" s="37">
        <v>3</v>
      </c>
      <c r="N8" s="37">
        <v>18.5</v>
      </c>
      <c r="O8" s="37">
        <f>SUM(M8:N8)</f>
        <v>21.5</v>
      </c>
      <c r="P8" s="37">
        <f>L8+O8</f>
        <v>84.5</v>
      </c>
      <c r="Q8" s="39">
        <f>L8+E8</f>
        <v>174.4</v>
      </c>
      <c r="R8" s="40">
        <f>O8+H8</f>
        <v>24.9</v>
      </c>
      <c r="S8" s="41">
        <f>Q8+R8</f>
        <v>199.3</v>
      </c>
      <c r="T8" s="1"/>
      <c r="U8" s="1"/>
      <c r="V8" s="1"/>
      <c r="W8" s="1"/>
      <c r="X8" s="1"/>
      <c r="Y8" s="1"/>
      <c r="Z8" s="1"/>
      <c r="AA8" s="1"/>
    </row>
    <row r="9" spans="1:27" ht="10.5" customHeight="1">
      <c r="A9" s="32" t="s">
        <v>28</v>
      </c>
      <c r="B9" s="33"/>
      <c r="C9" s="37">
        <v>77.3</v>
      </c>
      <c r="D9" s="37">
        <v>142.6</v>
      </c>
      <c r="E9" s="37">
        <f>SUM(C9:D9)</f>
        <v>219.89999999999998</v>
      </c>
      <c r="F9" s="37">
        <v>6.3</v>
      </c>
      <c r="G9" s="37">
        <v>12.2</v>
      </c>
      <c r="H9" s="37">
        <f>SUM(F9:G9)</f>
        <v>18.5</v>
      </c>
      <c r="I9" s="37">
        <f>E9+H9</f>
        <v>238.39999999999998</v>
      </c>
      <c r="J9" s="38">
        <v>14.3</v>
      </c>
      <c r="K9" s="37">
        <v>23</v>
      </c>
      <c r="L9" s="37">
        <f>SUM(J9:K9)</f>
        <v>37.3</v>
      </c>
      <c r="M9" s="37">
        <v>9</v>
      </c>
      <c r="N9" s="37">
        <v>13.2</v>
      </c>
      <c r="O9" s="37">
        <f>SUM(M9:N9)</f>
        <v>22.2</v>
      </c>
      <c r="P9" s="37">
        <f>L9+O9</f>
        <v>59.5</v>
      </c>
      <c r="Q9" s="39">
        <f>L9+E9</f>
        <v>257.2</v>
      </c>
      <c r="R9" s="40">
        <f>O9+H9</f>
        <v>40.7</v>
      </c>
      <c r="S9" s="41">
        <f>Q9+R9</f>
        <v>297.9</v>
      </c>
      <c r="T9" s="1"/>
      <c r="U9" s="1"/>
      <c r="V9" s="1"/>
      <c r="W9" s="1"/>
      <c r="X9" s="1"/>
      <c r="Y9" s="1"/>
      <c r="Z9" s="1"/>
      <c r="AA9" s="1"/>
    </row>
    <row r="10" spans="1:27" ht="10.5" customHeight="1">
      <c r="A10" s="32" t="s">
        <v>29</v>
      </c>
      <c r="B10" s="33"/>
      <c r="C10" s="42"/>
      <c r="D10" s="42"/>
      <c r="E10" s="42"/>
      <c r="F10" s="42"/>
      <c r="G10" s="42"/>
      <c r="H10" s="42"/>
      <c r="I10" s="42"/>
      <c r="J10" s="43"/>
      <c r="K10" s="42"/>
      <c r="L10" s="42"/>
      <c r="M10" s="42"/>
      <c r="N10" s="42"/>
      <c r="O10" s="42"/>
      <c r="P10" s="42"/>
      <c r="Q10" s="44"/>
      <c r="R10" s="45"/>
      <c r="S10" s="46"/>
      <c r="T10" s="1"/>
      <c r="U10" s="1"/>
      <c r="V10" s="1"/>
      <c r="W10" s="1"/>
      <c r="X10" s="1"/>
      <c r="Y10" s="1"/>
      <c r="Z10" s="1"/>
      <c r="AA10" s="1"/>
    </row>
    <row r="11" spans="1:27" ht="7.5" customHeight="1">
      <c r="A11" s="36" t="s">
        <v>30</v>
      </c>
      <c r="B11" s="33"/>
      <c r="C11" s="37">
        <v>3</v>
      </c>
      <c r="D11" s="37">
        <v>23.5</v>
      </c>
      <c r="E11" s="37">
        <f aca="true" t="shared" si="0" ref="E11:E21">SUM(C11:D11)</f>
        <v>26.5</v>
      </c>
      <c r="F11" s="37">
        <v>0</v>
      </c>
      <c r="G11" s="37">
        <v>1.6</v>
      </c>
      <c r="H11" s="37">
        <f aca="true" t="shared" si="1" ref="H11:H21">SUM(F11:G11)</f>
        <v>1.6</v>
      </c>
      <c r="I11" s="37">
        <f aca="true" t="shared" si="2" ref="I11:I21">E11+H11</f>
        <v>28.1</v>
      </c>
      <c r="J11" s="38">
        <v>0</v>
      </c>
      <c r="K11" s="37">
        <v>0</v>
      </c>
      <c r="L11" s="37">
        <f aca="true" t="shared" si="3" ref="L11:L21">SUM(J11:K11)</f>
        <v>0</v>
      </c>
      <c r="M11" s="37">
        <v>0</v>
      </c>
      <c r="N11" s="37">
        <v>0</v>
      </c>
      <c r="O11" s="37">
        <f aca="true" t="shared" si="4" ref="O11:O21">SUM(M11:N11)</f>
        <v>0</v>
      </c>
      <c r="P11" s="37">
        <f aca="true" t="shared" si="5" ref="P11:P21">L11+O11</f>
        <v>0</v>
      </c>
      <c r="Q11" s="39">
        <f aca="true" t="shared" si="6" ref="Q11:Q21">L11+E11</f>
        <v>26.5</v>
      </c>
      <c r="R11" s="40">
        <f aca="true" t="shared" si="7" ref="R11:R21">O11+H11</f>
        <v>1.6</v>
      </c>
      <c r="S11" s="41">
        <f aca="true" t="shared" si="8" ref="S11:S21">Q11+R11</f>
        <v>28.1</v>
      </c>
      <c r="T11" s="1"/>
      <c r="U11" s="1"/>
      <c r="V11" s="1"/>
      <c r="W11" s="1"/>
      <c r="X11" s="1"/>
      <c r="Y11" s="1"/>
      <c r="Z11" s="1"/>
      <c r="AA11" s="1"/>
    </row>
    <row r="12" spans="1:27" ht="7.5" customHeight="1">
      <c r="A12" s="36" t="s">
        <v>69</v>
      </c>
      <c r="B12" s="33"/>
      <c r="C12" s="37">
        <v>0</v>
      </c>
      <c r="D12" s="37">
        <v>0</v>
      </c>
      <c r="E12" s="37">
        <f t="shared" si="0"/>
        <v>0</v>
      </c>
      <c r="F12" s="37">
        <v>0</v>
      </c>
      <c r="G12" s="37">
        <v>0</v>
      </c>
      <c r="H12" s="37">
        <f t="shared" si="1"/>
        <v>0</v>
      </c>
      <c r="I12" s="37">
        <f t="shared" si="2"/>
        <v>0</v>
      </c>
      <c r="J12" s="38">
        <v>3</v>
      </c>
      <c r="K12" s="37">
        <v>5</v>
      </c>
      <c r="L12" s="37">
        <f t="shared" si="3"/>
        <v>8</v>
      </c>
      <c r="M12" s="37">
        <v>0</v>
      </c>
      <c r="N12" s="37">
        <v>4</v>
      </c>
      <c r="O12" s="37">
        <f t="shared" si="4"/>
        <v>4</v>
      </c>
      <c r="P12" s="37">
        <f t="shared" si="5"/>
        <v>12</v>
      </c>
      <c r="Q12" s="39">
        <f t="shared" si="6"/>
        <v>8</v>
      </c>
      <c r="R12" s="40">
        <f t="shared" si="7"/>
        <v>4</v>
      </c>
      <c r="S12" s="41">
        <f t="shared" si="8"/>
        <v>12</v>
      </c>
      <c r="T12" s="1"/>
      <c r="U12" s="1"/>
      <c r="V12" s="1"/>
      <c r="W12" s="1"/>
      <c r="X12" s="1"/>
      <c r="Y12" s="1"/>
      <c r="Z12" s="1"/>
      <c r="AA12" s="1"/>
    </row>
    <row r="13" spans="1:27" ht="7.5" customHeight="1">
      <c r="A13" s="36" t="s">
        <v>66</v>
      </c>
      <c r="B13" s="33"/>
      <c r="C13" s="37">
        <v>6.3</v>
      </c>
      <c r="D13" s="37">
        <v>9</v>
      </c>
      <c r="E13" s="37">
        <f t="shared" si="0"/>
        <v>15.3</v>
      </c>
      <c r="F13" s="37">
        <v>0</v>
      </c>
      <c r="G13" s="37">
        <v>0</v>
      </c>
      <c r="H13" s="37">
        <f t="shared" si="1"/>
        <v>0</v>
      </c>
      <c r="I13" s="37">
        <f t="shared" si="2"/>
        <v>15.3</v>
      </c>
      <c r="J13" s="38">
        <v>9</v>
      </c>
      <c r="K13" s="37">
        <v>8</v>
      </c>
      <c r="L13" s="37">
        <f t="shared" si="3"/>
        <v>17</v>
      </c>
      <c r="M13" s="37">
        <v>4</v>
      </c>
      <c r="N13" s="37">
        <v>1</v>
      </c>
      <c r="O13" s="37">
        <f t="shared" si="4"/>
        <v>5</v>
      </c>
      <c r="P13" s="37">
        <f t="shared" si="5"/>
        <v>22</v>
      </c>
      <c r="Q13" s="39">
        <f t="shared" si="6"/>
        <v>32.3</v>
      </c>
      <c r="R13" s="40">
        <f t="shared" si="7"/>
        <v>5</v>
      </c>
      <c r="S13" s="41">
        <f t="shared" si="8"/>
        <v>37.3</v>
      </c>
      <c r="T13" s="1"/>
      <c r="U13" s="1"/>
      <c r="V13" s="1"/>
      <c r="W13" s="1"/>
      <c r="X13" s="1"/>
      <c r="Y13" s="1"/>
      <c r="Z13" s="1"/>
      <c r="AA13" s="1"/>
    </row>
    <row r="14" spans="1:27" ht="7.5" customHeight="1">
      <c r="A14" s="36" t="s">
        <v>31</v>
      </c>
      <c r="B14" s="33"/>
      <c r="C14" s="37">
        <v>1.3</v>
      </c>
      <c r="D14" s="37">
        <v>22.2</v>
      </c>
      <c r="E14" s="37">
        <f t="shared" si="0"/>
        <v>23.5</v>
      </c>
      <c r="F14" s="37">
        <v>1</v>
      </c>
      <c r="G14" s="37">
        <v>3.9</v>
      </c>
      <c r="H14" s="37">
        <f t="shared" si="1"/>
        <v>4.9</v>
      </c>
      <c r="I14" s="37">
        <f t="shared" si="2"/>
        <v>28.4</v>
      </c>
      <c r="J14" s="38">
        <v>0</v>
      </c>
      <c r="K14" s="37">
        <v>0</v>
      </c>
      <c r="L14" s="37">
        <f t="shared" si="3"/>
        <v>0</v>
      </c>
      <c r="M14" s="37">
        <v>0</v>
      </c>
      <c r="N14" s="37">
        <v>0</v>
      </c>
      <c r="O14" s="37">
        <f t="shared" si="4"/>
        <v>0</v>
      </c>
      <c r="P14" s="37">
        <f t="shared" si="5"/>
        <v>0</v>
      </c>
      <c r="Q14" s="39">
        <f t="shared" si="6"/>
        <v>23.5</v>
      </c>
      <c r="R14" s="40">
        <f t="shared" si="7"/>
        <v>4.9</v>
      </c>
      <c r="S14" s="41">
        <f t="shared" si="8"/>
        <v>28.4</v>
      </c>
      <c r="T14" s="1"/>
      <c r="U14" s="1"/>
      <c r="V14" s="1"/>
      <c r="W14" s="1"/>
      <c r="X14" s="1"/>
      <c r="Y14" s="1"/>
      <c r="Z14" s="1"/>
      <c r="AA14" s="1"/>
    </row>
    <row r="15" spans="1:27" ht="7.5" customHeight="1">
      <c r="A15" s="36" t="s">
        <v>65</v>
      </c>
      <c r="B15" s="33"/>
      <c r="C15" s="37">
        <v>0</v>
      </c>
      <c r="D15" s="37">
        <v>0</v>
      </c>
      <c r="E15" s="37">
        <f t="shared" si="0"/>
        <v>0</v>
      </c>
      <c r="F15" s="37">
        <v>0</v>
      </c>
      <c r="G15" s="37">
        <v>0</v>
      </c>
      <c r="H15" s="37">
        <f t="shared" si="1"/>
        <v>0</v>
      </c>
      <c r="I15" s="37">
        <f t="shared" si="2"/>
        <v>0</v>
      </c>
      <c r="J15" s="38">
        <v>2</v>
      </c>
      <c r="K15" s="37">
        <v>9.3</v>
      </c>
      <c r="L15" s="37">
        <f t="shared" si="3"/>
        <v>11.3</v>
      </c>
      <c r="M15" s="37">
        <v>0</v>
      </c>
      <c r="N15" s="37">
        <v>5</v>
      </c>
      <c r="O15" s="37">
        <f t="shared" si="4"/>
        <v>5</v>
      </c>
      <c r="P15" s="37">
        <f t="shared" si="5"/>
        <v>16.3</v>
      </c>
      <c r="Q15" s="39">
        <f t="shared" si="6"/>
        <v>11.3</v>
      </c>
      <c r="R15" s="40">
        <f t="shared" si="7"/>
        <v>5</v>
      </c>
      <c r="S15" s="41">
        <f t="shared" si="8"/>
        <v>16.3</v>
      </c>
      <c r="T15" s="1"/>
      <c r="U15" s="1"/>
      <c r="V15" s="1"/>
      <c r="W15" s="1"/>
      <c r="X15" s="1"/>
      <c r="Y15" s="1"/>
      <c r="Z15" s="1"/>
      <c r="AA15" s="1"/>
    </row>
    <row r="16" spans="1:27" ht="7.5" customHeight="1">
      <c r="A16" s="36" t="s">
        <v>32</v>
      </c>
      <c r="B16" s="33"/>
      <c r="C16" s="37">
        <v>1</v>
      </c>
      <c r="D16" s="37">
        <v>9.3</v>
      </c>
      <c r="E16" s="37">
        <f t="shared" si="0"/>
        <v>10.3</v>
      </c>
      <c r="F16" s="37">
        <v>1</v>
      </c>
      <c r="G16" s="37">
        <v>2</v>
      </c>
      <c r="H16" s="37">
        <f t="shared" si="1"/>
        <v>3</v>
      </c>
      <c r="I16" s="37">
        <f t="shared" si="2"/>
        <v>13.3</v>
      </c>
      <c r="J16" s="38">
        <v>0</v>
      </c>
      <c r="K16" s="37">
        <v>0</v>
      </c>
      <c r="L16" s="37">
        <f t="shared" si="3"/>
        <v>0</v>
      </c>
      <c r="M16" s="37">
        <v>0</v>
      </c>
      <c r="N16" s="37">
        <v>0</v>
      </c>
      <c r="O16" s="37">
        <f t="shared" si="4"/>
        <v>0</v>
      </c>
      <c r="P16" s="37">
        <f t="shared" si="5"/>
        <v>0</v>
      </c>
      <c r="Q16" s="39">
        <f t="shared" si="6"/>
        <v>10.3</v>
      </c>
      <c r="R16" s="40">
        <f t="shared" si="7"/>
        <v>3</v>
      </c>
      <c r="S16" s="41">
        <f t="shared" si="8"/>
        <v>13.3</v>
      </c>
      <c r="T16" s="1"/>
      <c r="U16" s="1"/>
      <c r="V16" s="1"/>
      <c r="W16" s="1"/>
      <c r="X16" s="1"/>
      <c r="Y16" s="1"/>
      <c r="Z16" s="1"/>
      <c r="AA16" s="1"/>
    </row>
    <row r="17" spans="1:27" ht="7.5" customHeight="1">
      <c r="A17" s="36" t="s">
        <v>33</v>
      </c>
      <c r="B17" s="33"/>
      <c r="C17" s="37">
        <v>16.5</v>
      </c>
      <c r="D17" s="37">
        <v>11.3</v>
      </c>
      <c r="E17" s="37">
        <f t="shared" si="0"/>
        <v>27.8</v>
      </c>
      <c r="F17" s="37">
        <v>1.3</v>
      </c>
      <c r="G17" s="37">
        <v>2.3</v>
      </c>
      <c r="H17" s="37">
        <f t="shared" si="1"/>
        <v>3.5999999999999996</v>
      </c>
      <c r="I17" s="37">
        <f t="shared" si="2"/>
        <v>31.4</v>
      </c>
      <c r="J17" s="38">
        <v>0</v>
      </c>
      <c r="K17" s="37">
        <v>0</v>
      </c>
      <c r="L17" s="37">
        <f t="shared" si="3"/>
        <v>0</v>
      </c>
      <c r="M17" s="37">
        <v>0</v>
      </c>
      <c r="N17" s="37">
        <v>0</v>
      </c>
      <c r="O17" s="37">
        <f t="shared" si="4"/>
        <v>0</v>
      </c>
      <c r="P17" s="37">
        <f t="shared" si="5"/>
        <v>0</v>
      </c>
      <c r="Q17" s="39">
        <f t="shared" si="6"/>
        <v>27.8</v>
      </c>
      <c r="R17" s="40">
        <f t="shared" si="7"/>
        <v>3.5999999999999996</v>
      </c>
      <c r="S17" s="41">
        <f t="shared" si="8"/>
        <v>31.4</v>
      </c>
      <c r="T17" s="1"/>
      <c r="U17" s="1"/>
      <c r="V17" s="1"/>
      <c r="W17" s="1"/>
      <c r="X17" s="1"/>
      <c r="Y17" s="1"/>
      <c r="Z17" s="1"/>
      <c r="AA17" s="1"/>
    </row>
    <row r="18" spans="1:27" ht="7.5" customHeight="1">
      <c r="A18" s="36" t="s">
        <v>34</v>
      </c>
      <c r="B18" s="33"/>
      <c r="C18" s="37">
        <v>37.3</v>
      </c>
      <c r="D18" s="37">
        <v>16.2</v>
      </c>
      <c r="E18" s="37">
        <f t="shared" si="0"/>
        <v>53.5</v>
      </c>
      <c r="F18" s="37">
        <v>1.3</v>
      </c>
      <c r="G18" s="37">
        <v>0.3</v>
      </c>
      <c r="H18" s="37">
        <f t="shared" si="1"/>
        <v>1.6</v>
      </c>
      <c r="I18" s="37">
        <f t="shared" si="2"/>
        <v>55.1</v>
      </c>
      <c r="J18" s="38">
        <v>21.5</v>
      </c>
      <c r="K18" s="37">
        <v>25.3</v>
      </c>
      <c r="L18" s="37">
        <f t="shared" si="3"/>
        <v>46.8</v>
      </c>
      <c r="M18" s="37">
        <v>15.3</v>
      </c>
      <c r="N18" s="37">
        <v>11.6</v>
      </c>
      <c r="O18" s="37">
        <f t="shared" si="4"/>
        <v>26.9</v>
      </c>
      <c r="P18" s="37">
        <f t="shared" si="5"/>
        <v>73.69999999999999</v>
      </c>
      <c r="Q18" s="39">
        <f t="shared" si="6"/>
        <v>100.3</v>
      </c>
      <c r="R18" s="40">
        <f t="shared" si="7"/>
        <v>28.5</v>
      </c>
      <c r="S18" s="41">
        <f t="shared" si="8"/>
        <v>128.8</v>
      </c>
      <c r="T18" s="1"/>
      <c r="U18" s="1"/>
      <c r="V18" s="1"/>
      <c r="W18" s="1"/>
      <c r="X18" s="1"/>
      <c r="Y18" s="1"/>
      <c r="Z18" s="1"/>
      <c r="AA18" s="1"/>
    </row>
    <row r="19" spans="1:27" ht="7.5" customHeight="1">
      <c r="A19" s="36" t="s">
        <v>35</v>
      </c>
      <c r="B19" s="33"/>
      <c r="C19" s="37">
        <v>8</v>
      </c>
      <c r="D19" s="37">
        <v>7</v>
      </c>
      <c r="E19" s="37">
        <f t="shared" si="0"/>
        <v>15</v>
      </c>
      <c r="F19" s="37">
        <v>0</v>
      </c>
      <c r="G19" s="37">
        <v>0</v>
      </c>
      <c r="H19" s="37">
        <f t="shared" si="1"/>
        <v>0</v>
      </c>
      <c r="I19" s="37">
        <f t="shared" si="2"/>
        <v>15</v>
      </c>
      <c r="J19" s="38">
        <v>0</v>
      </c>
      <c r="K19" s="37">
        <v>0</v>
      </c>
      <c r="L19" s="37">
        <f t="shared" si="3"/>
        <v>0</v>
      </c>
      <c r="M19" s="37">
        <v>0</v>
      </c>
      <c r="N19" s="37">
        <v>0</v>
      </c>
      <c r="O19" s="37">
        <f t="shared" si="4"/>
        <v>0</v>
      </c>
      <c r="P19" s="37">
        <f t="shared" si="5"/>
        <v>0</v>
      </c>
      <c r="Q19" s="39">
        <f t="shared" si="6"/>
        <v>15</v>
      </c>
      <c r="R19" s="40">
        <f t="shared" si="7"/>
        <v>0</v>
      </c>
      <c r="S19" s="41">
        <f t="shared" si="8"/>
        <v>15</v>
      </c>
      <c r="T19" s="1"/>
      <c r="U19" s="1"/>
      <c r="V19" s="1"/>
      <c r="W19" s="1"/>
      <c r="X19" s="1"/>
      <c r="Y19" s="1"/>
      <c r="Z19" s="1"/>
      <c r="AA19" s="1"/>
    </row>
    <row r="20" spans="1:27" ht="7.5" customHeight="1">
      <c r="A20" s="36" t="s">
        <v>60</v>
      </c>
      <c r="B20" s="33"/>
      <c r="C20" s="37">
        <v>1</v>
      </c>
      <c r="D20" s="37">
        <v>6.3</v>
      </c>
      <c r="E20" s="37">
        <f t="shared" si="0"/>
        <v>7.3</v>
      </c>
      <c r="F20" s="37">
        <v>1</v>
      </c>
      <c r="G20" s="37">
        <v>0</v>
      </c>
      <c r="H20" s="37">
        <f t="shared" si="1"/>
        <v>1</v>
      </c>
      <c r="I20" s="37">
        <f t="shared" si="2"/>
        <v>8.3</v>
      </c>
      <c r="J20" s="38">
        <v>8.3</v>
      </c>
      <c r="K20" s="37">
        <v>12</v>
      </c>
      <c r="L20" s="37">
        <f t="shared" si="3"/>
        <v>20.3</v>
      </c>
      <c r="M20" s="37">
        <v>1</v>
      </c>
      <c r="N20" s="37">
        <v>6.3</v>
      </c>
      <c r="O20" s="37">
        <f t="shared" si="4"/>
        <v>7.3</v>
      </c>
      <c r="P20" s="37">
        <f t="shared" si="5"/>
        <v>27.6</v>
      </c>
      <c r="Q20" s="39">
        <f t="shared" si="6"/>
        <v>27.6</v>
      </c>
      <c r="R20" s="40">
        <f t="shared" si="7"/>
        <v>8.3</v>
      </c>
      <c r="S20" s="41">
        <f t="shared" si="8"/>
        <v>35.900000000000006</v>
      </c>
      <c r="T20" s="1"/>
      <c r="U20" s="1"/>
      <c r="V20" s="1"/>
      <c r="W20" s="1"/>
      <c r="X20" s="1"/>
      <c r="Y20" s="1"/>
      <c r="Z20" s="1"/>
      <c r="AA20" s="1"/>
    </row>
    <row r="21" spans="1:27" ht="7.5" customHeight="1">
      <c r="A21" s="36" t="s">
        <v>36</v>
      </c>
      <c r="B21" s="33"/>
      <c r="C21" s="37">
        <v>5</v>
      </c>
      <c r="D21" s="37">
        <v>12</v>
      </c>
      <c r="E21" s="37">
        <f t="shared" si="0"/>
        <v>17</v>
      </c>
      <c r="F21" s="37">
        <v>0</v>
      </c>
      <c r="G21" s="37">
        <v>1</v>
      </c>
      <c r="H21" s="37">
        <f t="shared" si="1"/>
        <v>1</v>
      </c>
      <c r="I21" s="37">
        <f t="shared" si="2"/>
        <v>18</v>
      </c>
      <c r="J21" s="38">
        <v>3</v>
      </c>
      <c r="K21" s="37">
        <v>5</v>
      </c>
      <c r="L21" s="37">
        <f t="shared" si="3"/>
        <v>8</v>
      </c>
      <c r="M21" s="37">
        <v>0</v>
      </c>
      <c r="N21" s="37">
        <v>1</v>
      </c>
      <c r="O21" s="37">
        <f t="shared" si="4"/>
        <v>1</v>
      </c>
      <c r="P21" s="37">
        <f t="shared" si="5"/>
        <v>9</v>
      </c>
      <c r="Q21" s="39">
        <f t="shared" si="6"/>
        <v>25</v>
      </c>
      <c r="R21" s="40">
        <f t="shared" si="7"/>
        <v>2</v>
      </c>
      <c r="S21" s="41">
        <f t="shared" si="8"/>
        <v>27</v>
      </c>
      <c r="T21" s="1"/>
      <c r="U21" s="1"/>
      <c r="V21" s="1"/>
      <c r="W21" s="1"/>
      <c r="X21" s="1"/>
      <c r="Y21" s="1"/>
      <c r="Z21" s="1"/>
      <c r="AA21" s="1"/>
    </row>
    <row r="22" spans="1:27" ht="7.5" customHeight="1">
      <c r="A22" s="32" t="s">
        <v>24</v>
      </c>
      <c r="B22" s="20"/>
      <c r="C22" s="40">
        <f>SUM(C10:C21)</f>
        <v>79.4</v>
      </c>
      <c r="D22" s="40">
        <f>SUM(D10:D21)</f>
        <v>116.8</v>
      </c>
      <c r="E22" s="40">
        <f>SUM(E10:E21)</f>
        <v>196.2</v>
      </c>
      <c r="F22" s="40">
        <f>SUM(F10:F21)</f>
        <v>5.6</v>
      </c>
      <c r="G22" s="40">
        <f>SUM(G10:G21)</f>
        <v>11.100000000000001</v>
      </c>
      <c r="H22" s="40">
        <f aca="true" t="shared" si="9" ref="H22:R22">SUM(H10:H21)</f>
        <v>16.7</v>
      </c>
      <c r="I22" s="41">
        <f t="shared" si="9"/>
        <v>212.9</v>
      </c>
      <c r="J22" s="40">
        <f t="shared" si="9"/>
        <v>46.8</v>
      </c>
      <c r="K22" s="40">
        <f t="shared" si="9"/>
        <v>64.6</v>
      </c>
      <c r="L22" s="40">
        <f t="shared" si="9"/>
        <v>111.39999999999999</v>
      </c>
      <c r="M22" s="40">
        <f t="shared" si="9"/>
        <v>20.3</v>
      </c>
      <c r="N22" s="40">
        <f t="shared" si="9"/>
        <v>28.900000000000002</v>
      </c>
      <c r="O22" s="40">
        <f t="shared" si="9"/>
        <v>49.199999999999996</v>
      </c>
      <c r="P22" s="41">
        <f t="shared" si="9"/>
        <v>160.6</v>
      </c>
      <c r="Q22" s="40">
        <f t="shared" si="9"/>
        <v>307.6</v>
      </c>
      <c r="R22" s="40">
        <f t="shared" si="9"/>
        <v>65.9</v>
      </c>
      <c r="S22" s="41">
        <f>SUM(S10:S21)</f>
        <v>373.5</v>
      </c>
      <c r="T22" s="1"/>
      <c r="U22" s="1"/>
      <c r="V22" s="1"/>
      <c r="W22" s="1"/>
      <c r="X22" s="1"/>
      <c r="Y22" s="1"/>
      <c r="Z22" s="1"/>
      <c r="AA22" s="1"/>
    </row>
    <row r="23" spans="1:27" ht="10.5" customHeight="1">
      <c r="A23" s="19" t="s">
        <v>37</v>
      </c>
      <c r="B23" s="33"/>
      <c r="C23" s="42"/>
      <c r="D23" s="42"/>
      <c r="E23" s="42"/>
      <c r="F23" s="42"/>
      <c r="G23" s="42"/>
      <c r="H23" s="42"/>
      <c r="I23" s="42"/>
      <c r="J23" s="43"/>
      <c r="K23" s="42"/>
      <c r="L23" s="42"/>
      <c r="M23" s="42"/>
      <c r="N23" s="42"/>
      <c r="O23" s="42"/>
      <c r="P23" s="42"/>
      <c r="Q23" s="44"/>
      <c r="R23" s="45"/>
      <c r="S23" s="46"/>
      <c r="T23" s="1"/>
      <c r="U23" s="1"/>
      <c r="V23" s="1"/>
      <c r="W23" s="1"/>
      <c r="X23" s="1"/>
      <c r="Y23" s="1"/>
      <c r="Z23" s="1"/>
      <c r="AA23" s="1"/>
    </row>
    <row r="24" spans="1:27" ht="7.5" customHeight="1">
      <c r="A24" s="34" t="s">
        <v>79</v>
      </c>
      <c r="B24" s="33"/>
      <c r="C24" s="37">
        <v>0</v>
      </c>
      <c r="D24" s="37">
        <v>0</v>
      </c>
      <c r="E24" s="37">
        <f>SUM(C24:D24)</f>
        <v>0</v>
      </c>
      <c r="F24" s="37">
        <v>5</v>
      </c>
      <c r="G24" s="37">
        <v>2</v>
      </c>
      <c r="H24" s="37">
        <f>SUM(F24:G24)</f>
        <v>7</v>
      </c>
      <c r="I24" s="37">
        <f>E24+H24</f>
        <v>7</v>
      </c>
      <c r="J24" s="43">
        <v>0</v>
      </c>
      <c r="K24" s="42">
        <v>0</v>
      </c>
      <c r="L24" s="37">
        <f>SUM(J24:K24)</f>
        <v>0</v>
      </c>
      <c r="M24" s="42">
        <v>0</v>
      </c>
      <c r="N24" s="42">
        <v>0</v>
      </c>
      <c r="O24" s="37">
        <f>SUM(M24:N24)</f>
        <v>0</v>
      </c>
      <c r="P24" s="37">
        <f>L24+O24</f>
        <v>0</v>
      </c>
      <c r="Q24" s="39">
        <f>L24+E24</f>
        <v>0</v>
      </c>
      <c r="R24" s="40">
        <f>O24+H24</f>
        <v>7</v>
      </c>
      <c r="S24" s="41">
        <f>Q24+R24</f>
        <v>7</v>
      </c>
      <c r="T24" s="1"/>
      <c r="U24" s="1"/>
      <c r="V24" s="1"/>
      <c r="W24" s="1"/>
      <c r="X24" s="1"/>
      <c r="Y24" s="1"/>
      <c r="Z24" s="1"/>
      <c r="AA24" s="1"/>
    </row>
    <row r="25" spans="1:27" ht="7.5" customHeight="1">
      <c r="A25" s="34" t="s">
        <v>38</v>
      </c>
      <c r="B25" s="33"/>
      <c r="C25" s="42">
        <v>5.3</v>
      </c>
      <c r="D25" s="42">
        <v>11.6</v>
      </c>
      <c r="E25" s="37">
        <f>SUM(C25:D25)</f>
        <v>16.9</v>
      </c>
      <c r="F25" s="42">
        <v>0</v>
      </c>
      <c r="G25" s="42">
        <v>2.6</v>
      </c>
      <c r="H25" s="37">
        <f>SUM(F25:G25)</f>
        <v>2.6</v>
      </c>
      <c r="I25" s="37">
        <f>E25+H25</f>
        <v>19.5</v>
      </c>
      <c r="J25" s="43">
        <v>0</v>
      </c>
      <c r="K25" s="42">
        <v>0</v>
      </c>
      <c r="L25" s="37">
        <f>SUM(J25:K25)</f>
        <v>0</v>
      </c>
      <c r="M25" s="42">
        <v>0</v>
      </c>
      <c r="N25" s="42">
        <v>0</v>
      </c>
      <c r="O25" s="37">
        <f>SUM(M25:N25)</f>
        <v>0</v>
      </c>
      <c r="P25" s="37">
        <f>L25+O25</f>
        <v>0</v>
      </c>
      <c r="Q25" s="39">
        <f>L25+E25</f>
        <v>16.9</v>
      </c>
      <c r="R25" s="40">
        <f>O25+H25</f>
        <v>2.6</v>
      </c>
      <c r="S25" s="41">
        <f>Q25+R25</f>
        <v>19.5</v>
      </c>
      <c r="T25" s="1"/>
      <c r="U25" s="1"/>
      <c r="V25" s="1"/>
      <c r="W25" s="1"/>
      <c r="X25" s="1"/>
      <c r="Y25" s="1"/>
      <c r="Z25" s="1"/>
      <c r="AA25" s="1"/>
    </row>
    <row r="26" spans="1:27" ht="7.5" customHeight="1">
      <c r="A26" s="34" t="s">
        <v>80</v>
      </c>
      <c r="B26" s="33"/>
      <c r="C26" s="37">
        <v>0</v>
      </c>
      <c r="D26" s="37">
        <v>0</v>
      </c>
      <c r="E26" s="37">
        <f>SUM(C26:D26)</f>
        <v>0</v>
      </c>
      <c r="F26" s="37">
        <v>0</v>
      </c>
      <c r="G26" s="37">
        <v>0</v>
      </c>
      <c r="H26" s="37">
        <f>SUM(F26:G26)</f>
        <v>0</v>
      </c>
      <c r="I26" s="37">
        <f>E26+H26</f>
        <v>0</v>
      </c>
      <c r="J26" s="38">
        <v>2</v>
      </c>
      <c r="K26" s="37">
        <v>6.2</v>
      </c>
      <c r="L26" s="37">
        <f>SUM(J26:K26)</f>
        <v>8.2</v>
      </c>
      <c r="M26" s="37">
        <v>1</v>
      </c>
      <c r="N26" s="37">
        <v>0</v>
      </c>
      <c r="O26" s="37">
        <f>SUM(M26:N26)</f>
        <v>1</v>
      </c>
      <c r="P26" s="37">
        <f>L26+O26</f>
        <v>9.2</v>
      </c>
      <c r="Q26" s="39">
        <f>L26+E26</f>
        <v>8.2</v>
      </c>
      <c r="R26" s="40">
        <f>O26+H26</f>
        <v>1</v>
      </c>
      <c r="S26" s="41">
        <f>Q26+R26</f>
        <v>9.2</v>
      </c>
      <c r="T26" s="1"/>
      <c r="U26" s="1"/>
      <c r="V26" s="1"/>
      <c r="W26" s="1"/>
      <c r="X26" s="1"/>
      <c r="Y26" s="1"/>
      <c r="Z26" s="1"/>
      <c r="AA26" s="1"/>
    </row>
    <row r="27" spans="1:27" ht="7.5" customHeight="1">
      <c r="A27" s="34" t="s">
        <v>67</v>
      </c>
      <c r="B27" s="33"/>
      <c r="C27" s="42">
        <v>13</v>
      </c>
      <c r="D27" s="42">
        <v>29</v>
      </c>
      <c r="E27" s="37">
        <f>SUM(C27:D27)</f>
        <v>42</v>
      </c>
      <c r="F27" s="42">
        <v>4.3</v>
      </c>
      <c r="G27" s="42">
        <v>4</v>
      </c>
      <c r="H27" s="37">
        <f>SUM(F27:G27)</f>
        <v>8.3</v>
      </c>
      <c r="I27" s="37">
        <f>E27+H27</f>
        <v>50.3</v>
      </c>
      <c r="J27" s="43">
        <v>0</v>
      </c>
      <c r="K27" s="42">
        <v>0</v>
      </c>
      <c r="L27" s="37">
        <f>SUM(J27:K27)</f>
        <v>0</v>
      </c>
      <c r="M27" s="42">
        <v>0</v>
      </c>
      <c r="N27" s="42">
        <v>0</v>
      </c>
      <c r="O27" s="37">
        <f>SUM(M27:N27)</f>
        <v>0</v>
      </c>
      <c r="P27" s="37">
        <f>L27+O27</f>
        <v>0</v>
      </c>
      <c r="Q27" s="39">
        <f>L27+E27</f>
        <v>42</v>
      </c>
      <c r="R27" s="40">
        <f>O27+H27</f>
        <v>8.3</v>
      </c>
      <c r="S27" s="41">
        <f>Q27+R27</f>
        <v>50.3</v>
      </c>
      <c r="T27" s="1"/>
      <c r="U27" s="1"/>
      <c r="V27" s="1"/>
      <c r="W27" s="1"/>
      <c r="X27" s="1"/>
      <c r="Y27" s="1"/>
      <c r="Z27" s="1"/>
      <c r="AA27" s="1"/>
    </row>
    <row r="28" spans="1:27" ht="7.5" customHeight="1">
      <c r="A28" s="34" t="s">
        <v>39</v>
      </c>
      <c r="B28" s="33"/>
      <c r="C28" s="42">
        <v>4</v>
      </c>
      <c r="D28" s="42">
        <v>17.9</v>
      </c>
      <c r="E28" s="37">
        <f>SUM(C28:D28)</f>
        <v>21.9</v>
      </c>
      <c r="F28" s="42">
        <v>1.3</v>
      </c>
      <c r="G28" s="42">
        <v>8.9</v>
      </c>
      <c r="H28" s="37">
        <f>SUM(F28:G28)</f>
        <v>10.200000000000001</v>
      </c>
      <c r="I28" s="37">
        <f>E28+H28</f>
        <v>32.1</v>
      </c>
      <c r="J28" s="38">
        <v>0</v>
      </c>
      <c r="K28" s="37">
        <v>0</v>
      </c>
      <c r="L28" s="37">
        <f>SUM(J28:K28)</f>
        <v>0</v>
      </c>
      <c r="M28" s="37">
        <v>0</v>
      </c>
      <c r="N28" s="37">
        <v>0</v>
      </c>
      <c r="O28" s="37">
        <f>SUM(M28:N28)</f>
        <v>0</v>
      </c>
      <c r="P28" s="37">
        <f>L28+O28</f>
        <v>0</v>
      </c>
      <c r="Q28" s="39">
        <f>L28+E28</f>
        <v>21.9</v>
      </c>
      <c r="R28" s="40">
        <f>O28+H28</f>
        <v>10.200000000000001</v>
      </c>
      <c r="S28" s="41">
        <f>Q28+R28</f>
        <v>32.1</v>
      </c>
      <c r="T28" s="1"/>
      <c r="U28" s="1"/>
      <c r="V28" s="1"/>
      <c r="W28" s="1"/>
      <c r="X28" s="1"/>
      <c r="Y28" s="1"/>
      <c r="Z28" s="1"/>
      <c r="AA28" s="1"/>
    </row>
    <row r="29" spans="1:27" ht="7.5" customHeight="1">
      <c r="A29" s="32" t="s">
        <v>24</v>
      </c>
      <c r="B29" s="20"/>
      <c r="C29" s="40">
        <f>SUM(C23:C28)</f>
        <v>22.3</v>
      </c>
      <c r="D29" s="40">
        <f>SUM(D23:D28)</f>
        <v>58.5</v>
      </c>
      <c r="E29" s="40">
        <f aca="true" t="shared" si="10" ref="E29:S29">SUM(E23:E28)</f>
        <v>80.8</v>
      </c>
      <c r="F29" s="40">
        <f t="shared" si="10"/>
        <v>10.600000000000001</v>
      </c>
      <c r="G29" s="40">
        <f t="shared" si="10"/>
        <v>17.5</v>
      </c>
      <c r="H29" s="40">
        <f t="shared" si="10"/>
        <v>28.1</v>
      </c>
      <c r="I29" s="41">
        <f t="shared" si="10"/>
        <v>108.9</v>
      </c>
      <c r="J29" s="40">
        <f t="shared" si="10"/>
        <v>2</v>
      </c>
      <c r="K29" s="40">
        <f t="shared" si="10"/>
        <v>6.2</v>
      </c>
      <c r="L29" s="40">
        <f t="shared" si="10"/>
        <v>8.2</v>
      </c>
      <c r="M29" s="40">
        <f t="shared" si="10"/>
        <v>1</v>
      </c>
      <c r="N29" s="40">
        <f t="shared" si="10"/>
        <v>0</v>
      </c>
      <c r="O29" s="40">
        <f t="shared" si="10"/>
        <v>1</v>
      </c>
      <c r="P29" s="41">
        <f t="shared" si="10"/>
        <v>9.2</v>
      </c>
      <c r="Q29" s="40">
        <f t="shared" si="10"/>
        <v>89</v>
      </c>
      <c r="R29" s="40">
        <f t="shared" si="10"/>
        <v>29.1</v>
      </c>
      <c r="S29" s="41">
        <f t="shared" si="10"/>
        <v>118.1</v>
      </c>
      <c r="T29" s="1"/>
      <c r="U29" s="1"/>
      <c r="V29" s="1"/>
      <c r="W29" s="1"/>
      <c r="X29" s="1"/>
      <c r="Y29" s="1"/>
      <c r="Z29" s="1"/>
      <c r="AA29" s="1"/>
    </row>
    <row r="30" spans="1:27" ht="10.5" customHeight="1">
      <c r="A30" s="32" t="s">
        <v>40</v>
      </c>
      <c r="B30" s="20"/>
      <c r="C30" s="37"/>
      <c r="D30" s="37"/>
      <c r="E30" s="37"/>
      <c r="F30" s="37"/>
      <c r="G30" s="37"/>
      <c r="H30" s="37"/>
      <c r="I30" s="37"/>
      <c r="J30" s="38"/>
      <c r="K30" s="37"/>
      <c r="L30" s="37"/>
      <c r="M30" s="37"/>
      <c r="N30" s="37"/>
      <c r="O30" s="37"/>
      <c r="P30" s="37"/>
      <c r="Q30" s="39"/>
      <c r="R30" s="40"/>
      <c r="S30" s="41"/>
      <c r="T30" s="1"/>
      <c r="U30" s="1"/>
      <c r="V30" s="1"/>
      <c r="W30" s="1"/>
      <c r="X30" s="1"/>
      <c r="Y30" s="1"/>
      <c r="Z30" s="1"/>
      <c r="AA30" s="1"/>
    </row>
    <row r="31" spans="1:27" ht="7.5" customHeight="1">
      <c r="A31" s="34" t="s">
        <v>41</v>
      </c>
      <c r="B31" s="33"/>
      <c r="C31" s="37">
        <v>5.6</v>
      </c>
      <c r="D31" s="37">
        <v>30.6</v>
      </c>
      <c r="E31" s="37">
        <f aca="true" t="shared" si="11" ref="E31:E36">SUM(C31:D31)</f>
        <v>36.2</v>
      </c>
      <c r="F31" s="37">
        <v>0</v>
      </c>
      <c r="G31" s="37">
        <v>2.6</v>
      </c>
      <c r="H31" s="37">
        <f aca="true" t="shared" si="12" ref="H31:H36">SUM(F31:G31)</f>
        <v>2.6</v>
      </c>
      <c r="I31" s="37">
        <f aca="true" t="shared" si="13" ref="I31:I36">E31+H31</f>
        <v>38.800000000000004</v>
      </c>
      <c r="J31" s="38">
        <v>3</v>
      </c>
      <c r="K31" s="37">
        <v>9.3</v>
      </c>
      <c r="L31" s="37">
        <f aca="true" t="shared" si="14" ref="L31:L36">SUM(J31:K31)</f>
        <v>12.3</v>
      </c>
      <c r="M31" s="37">
        <v>3</v>
      </c>
      <c r="N31" s="37">
        <v>4.6</v>
      </c>
      <c r="O31" s="37">
        <f aca="true" t="shared" si="15" ref="O31:O36">SUM(M31:N31)</f>
        <v>7.6</v>
      </c>
      <c r="P31" s="37">
        <f aca="true" t="shared" si="16" ref="P31:P36">L31+O31</f>
        <v>19.9</v>
      </c>
      <c r="Q31" s="39">
        <f aca="true" t="shared" si="17" ref="Q31:Q36">L31+E31</f>
        <v>48.5</v>
      </c>
      <c r="R31" s="40">
        <f aca="true" t="shared" si="18" ref="R31:R36">O31+H31</f>
        <v>10.2</v>
      </c>
      <c r="S31" s="41">
        <f aca="true" t="shared" si="19" ref="S31:S36">Q31+R31</f>
        <v>58.7</v>
      </c>
      <c r="T31" s="1"/>
      <c r="U31" s="1"/>
      <c r="V31" s="1"/>
      <c r="W31" s="1"/>
      <c r="X31" s="1"/>
      <c r="Y31" s="1"/>
      <c r="Z31" s="1"/>
      <c r="AA31" s="1"/>
    </row>
    <row r="32" spans="1:27" ht="7.5" customHeight="1">
      <c r="A32" s="34" t="s">
        <v>74</v>
      </c>
      <c r="B32" s="33"/>
      <c r="C32" s="37">
        <v>2.3</v>
      </c>
      <c r="D32" s="37">
        <v>12.5</v>
      </c>
      <c r="E32" s="37">
        <f>SUM(C32:D32)</f>
        <v>14.8</v>
      </c>
      <c r="F32" s="37">
        <v>0</v>
      </c>
      <c r="G32" s="37">
        <v>0</v>
      </c>
      <c r="H32" s="37">
        <f>SUM(F32:G32)</f>
        <v>0</v>
      </c>
      <c r="I32" s="37">
        <f>E32+H32</f>
        <v>14.8</v>
      </c>
      <c r="J32" s="38">
        <v>4.3</v>
      </c>
      <c r="K32" s="37">
        <v>10.2</v>
      </c>
      <c r="L32" s="37">
        <f>SUM(J32:K32)</f>
        <v>14.5</v>
      </c>
      <c r="M32" s="37">
        <v>1</v>
      </c>
      <c r="N32" s="37">
        <v>0</v>
      </c>
      <c r="O32" s="37">
        <f>SUM(M32:N32)</f>
        <v>1</v>
      </c>
      <c r="P32" s="37">
        <f>L32+O32</f>
        <v>15.5</v>
      </c>
      <c r="Q32" s="39">
        <f>L32+E32</f>
        <v>29.3</v>
      </c>
      <c r="R32" s="40">
        <f>O32+H32</f>
        <v>1</v>
      </c>
      <c r="S32" s="41">
        <f>Q32+R32</f>
        <v>30.3</v>
      </c>
      <c r="T32" s="1"/>
      <c r="U32" s="1"/>
      <c r="V32" s="1"/>
      <c r="W32" s="1"/>
      <c r="X32" s="1"/>
      <c r="Y32" s="1"/>
      <c r="Z32" s="1"/>
      <c r="AA32" s="1"/>
    </row>
    <row r="33" spans="1:27" ht="7.5" customHeight="1">
      <c r="A33" s="36" t="s">
        <v>42</v>
      </c>
      <c r="B33" s="20"/>
      <c r="C33" s="37">
        <v>27.6</v>
      </c>
      <c r="D33" s="37">
        <v>38.6</v>
      </c>
      <c r="E33" s="37">
        <f t="shared" si="11"/>
        <v>66.2</v>
      </c>
      <c r="F33" s="37">
        <v>1.8</v>
      </c>
      <c r="G33" s="37">
        <v>3.4</v>
      </c>
      <c r="H33" s="37">
        <f t="shared" si="12"/>
        <v>5.2</v>
      </c>
      <c r="I33" s="37">
        <f t="shared" si="13"/>
        <v>71.4</v>
      </c>
      <c r="J33" s="38">
        <v>14</v>
      </c>
      <c r="K33" s="37">
        <v>28</v>
      </c>
      <c r="L33" s="37">
        <f t="shared" si="14"/>
        <v>42</v>
      </c>
      <c r="M33" s="37">
        <v>3.3</v>
      </c>
      <c r="N33" s="37">
        <v>6.9</v>
      </c>
      <c r="O33" s="37">
        <f t="shared" si="15"/>
        <v>10.2</v>
      </c>
      <c r="P33" s="37">
        <f t="shared" si="16"/>
        <v>52.2</v>
      </c>
      <c r="Q33" s="39">
        <f t="shared" si="17"/>
        <v>108.2</v>
      </c>
      <c r="R33" s="40">
        <f t="shared" si="18"/>
        <v>15.399999999999999</v>
      </c>
      <c r="S33" s="41">
        <f t="shared" si="19"/>
        <v>123.6</v>
      </c>
      <c r="T33" s="1"/>
      <c r="U33" s="1"/>
      <c r="V33" s="1"/>
      <c r="W33" s="1"/>
      <c r="X33" s="1"/>
      <c r="Y33" s="1"/>
      <c r="Z33" s="1"/>
      <c r="AA33" s="1"/>
    </row>
    <row r="34" spans="1:27" ht="7.5" customHeight="1">
      <c r="A34" s="34" t="s">
        <v>43</v>
      </c>
      <c r="B34" s="33"/>
      <c r="C34" s="37">
        <v>2.5</v>
      </c>
      <c r="D34" s="37">
        <v>51</v>
      </c>
      <c r="E34" s="37">
        <f t="shared" si="11"/>
        <v>53.5</v>
      </c>
      <c r="F34" s="37">
        <v>0</v>
      </c>
      <c r="G34" s="37">
        <v>0.3</v>
      </c>
      <c r="H34" s="37">
        <f t="shared" si="12"/>
        <v>0.3</v>
      </c>
      <c r="I34" s="37">
        <f t="shared" si="13"/>
        <v>53.8</v>
      </c>
      <c r="J34" s="38">
        <v>0</v>
      </c>
      <c r="K34" s="37">
        <v>0</v>
      </c>
      <c r="L34" s="37">
        <f t="shared" si="14"/>
        <v>0</v>
      </c>
      <c r="M34" s="37">
        <v>0</v>
      </c>
      <c r="N34" s="37">
        <v>0</v>
      </c>
      <c r="O34" s="37">
        <f t="shared" si="15"/>
        <v>0</v>
      </c>
      <c r="P34" s="37">
        <f t="shared" si="16"/>
        <v>0</v>
      </c>
      <c r="Q34" s="39">
        <f t="shared" si="17"/>
        <v>53.5</v>
      </c>
      <c r="R34" s="40">
        <f t="shared" si="18"/>
        <v>0.3</v>
      </c>
      <c r="S34" s="41">
        <f t="shared" si="19"/>
        <v>53.8</v>
      </c>
      <c r="T34" s="1"/>
      <c r="U34" s="1"/>
      <c r="V34" s="1"/>
      <c r="W34" s="1"/>
      <c r="X34" s="1"/>
      <c r="Y34" s="1"/>
      <c r="Z34" s="1"/>
      <c r="AA34" s="1"/>
    </row>
    <row r="35" spans="1:27" ht="7.5" customHeight="1">
      <c r="A35" s="34" t="s">
        <v>61</v>
      </c>
      <c r="B35" s="33"/>
      <c r="C35" s="37">
        <v>4</v>
      </c>
      <c r="D35" s="37">
        <v>14.1</v>
      </c>
      <c r="E35" s="37">
        <f t="shared" si="11"/>
        <v>18.1</v>
      </c>
      <c r="F35" s="37">
        <v>0.3</v>
      </c>
      <c r="G35" s="37">
        <v>15.9</v>
      </c>
      <c r="H35" s="37">
        <f t="shared" si="12"/>
        <v>16.2</v>
      </c>
      <c r="I35" s="37">
        <f t="shared" si="13"/>
        <v>34.3</v>
      </c>
      <c r="J35" s="38">
        <v>0</v>
      </c>
      <c r="K35" s="37">
        <v>0</v>
      </c>
      <c r="L35" s="37">
        <f t="shared" si="14"/>
        <v>0</v>
      </c>
      <c r="M35" s="37">
        <v>0</v>
      </c>
      <c r="N35" s="37">
        <v>0</v>
      </c>
      <c r="O35" s="37">
        <f t="shared" si="15"/>
        <v>0</v>
      </c>
      <c r="P35" s="37">
        <f t="shared" si="16"/>
        <v>0</v>
      </c>
      <c r="Q35" s="39">
        <f t="shared" si="17"/>
        <v>18.1</v>
      </c>
      <c r="R35" s="40">
        <f t="shared" si="18"/>
        <v>16.2</v>
      </c>
      <c r="S35" s="41">
        <f t="shared" si="19"/>
        <v>34.3</v>
      </c>
      <c r="T35" s="1"/>
      <c r="U35" s="1"/>
      <c r="V35" s="1"/>
      <c r="W35" s="1"/>
      <c r="X35" s="1"/>
      <c r="Y35" s="1"/>
      <c r="Z35" s="1"/>
      <c r="AA35" s="1"/>
    </row>
    <row r="36" spans="1:27" ht="7.5" customHeight="1">
      <c r="A36" s="36" t="s">
        <v>44</v>
      </c>
      <c r="B36" s="33"/>
      <c r="C36" s="37">
        <v>17</v>
      </c>
      <c r="D36" s="37">
        <v>48.3</v>
      </c>
      <c r="E36" s="37">
        <f t="shared" si="11"/>
        <v>65.3</v>
      </c>
      <c r="F36" s="37">
        <v>0.3</v>
      </c>
      <c r="G36" s="37">
        <v>1.8</v>
      </c>
      <c r="H36" s="37">
        <f t="shared" si="12"/>
        <v>2.1</v>
      </c>
      <c r="I36" s="37">
        <f t="shared" si="13"/>
        <v>67.39999999999999</v>
      </c>
      <c r="J36" s="38">
        <v>11.3</v>
      </c>
      <c r="K36" s="37">
        <v>103.6</v>
      </c>
      <c r="L36" s="37">
        <f t="shared" si="14"/>
        <v>114.89999999999999</v>
      </c>
      <c r="M36" s="37">
        <v>10.2</v>
      </c>
      <c r="N36" s="37">
        <v>28.6</v>
      </c>
      <c r="O36" s="37">
        <f t="shared" si="15"/>
        <v>38.8</v>
      </c>
      <c r="P36" s="37">
        <f t="shared" si="16"/>
        <v>153.7</v>
      </c>
      <c r="Q36" s="39">
        <f t="shared" si="17"/>
        <v>180.2</v>
      </c>
      <c r="R36" s="40">
        <f t="shared" si="18"/>
        <v>40.9</v>
      </c>
      <c r="S36" s="41">
        <f t="shared" si="19"/>
        <v>221.1</v>
      </c>
      <c r="T36" s="1"/>
      <c r="U36" s="1"/>
      <c r="V36" s="1"/>
      <c r="W36" s="1"/>
      <c r="X36" s="1"/>
      <c r="Y36" s="1"/>
      <c r="Z36" s="1"/>
      <c r="AA36" s="1"/>
    </row>
    <row r="37" spans="1:27" ht="7.5" customHeight="1">
      <c r="A37" s="32" t="s">
        <v>24</v>
      </c>
      <c r="B37" s="20"/>
      <c r="C37" s="40">
        <f>SUM(C30:C36)</f>
        <v>59</v>
      </c>
      <c r="D37" s="40">
        <f aca="true" t="shared" si="20" ref="D37:P37">SUM(D30:D36)</f>
        <v>195.09999999999997</v>
      </c>
      <c r="E37" s="40">
        <f t="shared" si="20"/>
        <v>254.09999999999997</v>
      </c>
      <c r="F37" s="40">
        <f t="shared" si="20"/>
        <v>2.4</v>
      </c>
      <c r="G37" s="40">
        <f t="shared" si="20"/>
        <v>24</v>
      </c>
      <c r="H37" s="40">
        <f t="shared" si="20"/>
        <v>26.400000000000002</v>
      </c>
      <c r="I37" s="41">
        <f t="shared" si="20"/>
        <v>280.5</v>
      </c>
      <c r="J37" s="40">
        <f t="shared" si="20"/>
        <v>32.6</v>
      </c>
      <c r="K37" s="40">
        <f t="shared" si="20"/>
        <v>151.1</v>
      </c>
      <c r="L37" s="40">
        <f t="shared" si="20"/>
        <v>183.7</v>
      </c>
      <c r="M37" s="40">
        <f t="shared" si="20"/>
        <v>17.5</v>
      </c>
      <c r="N37" s="40">
        <f t="shared" si="20"/>
        <v>40.1</v>
      </c>
      <c r="O37" s="40">
        <f t="shared" si="20"/>
        <v>57.599999999999994</v>
      </c>
      <c r="P37" s="41">
        <f t="shared" si="20"/>
        <v>241.29999999999998</v>
      </c>
      <c r="Q37" s="40">
        <f>SUM(Q30:Q36)</f>
        <v>437.8</v>
      </c>
      <c r="R37" s="40">
        <f>SUM(R30:R36)</f>
        <v>84</v>
      </c>
      <c r="S37" s="41">
        <f>SUM(S30:S36)</f>
        <v>521.8</v>
      </c>
      <c r="T37" s="1"/>
      <c r="U37" s="1"/>
      <c r="V37" s="1"/>
      <c r="W37" s="1"/>
      <c r="X37" s="1"/>
      <c r="Y37" s="1"/>
      <c r="Z37" s="1"/>
      <c r="AA37" s="1"/>
    </row>
    <row r="38" spans="1:27" ht="9.75" customHeight="1">
      <c r="A38" s="32" t="s">
        <v>70</v>
      </c>
      <c r="B38" s="33"/>
      <c r="C38" s="33"/>
      <c r="D38" s="33"/>
      <c r="E38" s="33"/>
      <c r="F38" s="33"/>
      <c r="G38" s="33"/>
      <c r="H38" s="33"/>
      <c r="I38" s="33"/>
      <c r="J38" s="34"/>
      <c r="K38" s="33"/>
      <c r="L38" s="33"/>
      <c r="M38" s="33"/>
      <c r="N38" s="33"/>
      <c r="O38" s="33"/>
      <c r="P38" s="33"/>
      <c r="Q38" s="34"/>
      <c r="R38" s="33"/>
      <c r="S38" s="35"/>
      <c r="T38" s="1"/>
      <c r="U38" s="1"/>
      <c r="V38" s="1"/>
      <c r="W38" s="1"/>
      <c r="X38" s="1"/>
      <c r="Y38" s="1"/>
      <c r="Z38" s="1"/>
      <c r="AA38" s="1"/>
    </row>
    <row r="39" spans="1:27" ht="7.5" customHeight="1">
      <c r="A39" s="36" t="s">
        <v>73</v>
      </c>
      <c r="B39" s="20"/>
      <c r="C39" s="37">
        <v>17.2</v>
      </c>
      <c r="D39" s="37">
        <v>23.2</v>
      </c>
      <c r="E39" s="37">
        <f>SUM(C39:D39)</f>
        <v>40.4</v>
      </c>
      <c r="F39" s="37">
        <v>0.9</v>
      </c>
      <c r="G39" s="37">
        <v>1.3</v>
      </c>
      <c r="H39" s="37">
        <f>SUM(F39:G39)</f>
        <v>2.2</v>
      </c>
      <c r="I39" s="37">
        <f>E39+H39</f>
        <v>42.6</v>
      </c>
      <c r="J39" s="38">
        <v>12.2</v>
      </c>
      <c r="K39" s="37">
        <v>12.2</v>
      </c>
      <c r="L39" s="37">
        <f>SUM(J39:K39)</f>
        <v>24.4</v>
      </c>
      <c r="M39" s="37">
        <v>8.3</v>
      </c>
      <c r="N39" s="37">
        <v>18.7</v>
      </c>
      <c r="O39" s="37">
        <f>SUM(M39:N39)</f>
        <v>27</v>
      </c>
      <c r="P39" s="37">
        <f>L39+O39</f>
        <v>51.4</v>
      </c>
      <c r="Q39" s="39">
        <f>L39+E39</f>
        <v>64.8</v>
      </c>
      <c r="R39" s="40">
        <f>O39+H39</f>
        <v>29.2</v>
      </c>
      <c r="S39" s="41">
        <f>Q39+R39</f>
        <v>94</v>
      </c>
      <c r="T39" s="1"/>
      <c r="U39" s="1"/>
      <c r="V39" s="1"/>
      <c r="W39" s="1"/>
      <c r="X39" s="1"/>
      <c r="Y39" s="1"/>
      <c r="Z39" s="1"/>
      <c r="AA39" s="1"/>
    </row>
    <row r="40" spans="1:27" ht="7.5" customHeight="1">
      <c r="A40" s="36" t="s">
        <v>62</v>
      </c>
      <c r="B40" s="20"/>
      <c r="C40" s="37">
        <v>7</v>
      </c>
      <c r="D40" s="37">
        <v>21.6</v>
      </c>
      <c r="E40" s="37">
        <f>SUM(C40:D40)</f>
        <v>28.6</v>
      </c>
      <c r="F40" s="37">
        <v>2.3</v>
      </c>
      <c r="G40" s="37">
        <v>2</v>
      </c>
      <c r="H40" s="37">
        <f>SUM(F40:G40)</f>
        <v>4.3</v>
      </c>
      <c r="I40" s="37">
        <f>E40+H40</f>
        <v>32.9</v>
      </c>
      <c r="J40" s="38">
        <v>0</v>
      </c>
      <c r="K40" s="37">
        <v>0</v>
      </c>
      <c r="L40" s="37">
        <f>SUM(J40:K40)</f>
        <v>0</v>
      </c>
      <c r="M40" s="37">
        <v>0</v>
      </c>
      <c r="N40" s="37">
        <v>0</v>
      </c>
      <c r="O40" s="37">
        <f>SUM(M40:N40)</f>
        <v>0</v>
      </c>
      <c r="P40" s="37">
        <f>L40+O40</f>
        <v>0</v>
      </c>
      <c r="Q40" s="39">
        <f>L40+E40</f>
        <v>28.6</v>
      </c>
      <c r="R40" s="40">
        <f>O40+H40</f>
        <v>4.3</v>
      </c>
      <c r="S40" s="41">
        <f>Q40+R40</f>
        <v>32.9</v>
      </c>
      <c r="T40" s="1"/>
      <c r="U40" s="1"/>
      <c r="V40" s="1"/>
      <c r="W40" s="1"/>
      <c r="X40" s="1"/>
      <c r="Y40" s="1"/>
      <c r="Z40" s="1"/>
      <c r="AA40" s="1"/>
    </row>
    <row r="41" spans="1:27" ht="7.5" customHeight="1">
      <c r="A41" s="34" t="s">
        <v>59</v>
      </c>
      <c r="B41" s="33"/>
      <c r="C41" s="37">
        <v>14</v>
      </c>
      <c r="D41" s="37">
        <v>31</v>
      </c>
      <c r="E41" s="37">
        <f>SUM(C41:D41)</f>
        <v>45</v>
      </c>
      <c r="F41" s="37">
        <v>1</v>
      </c>
      <c r="G41" s="37">
        <v>3</v>
      </c>
      <c r="H41" s="37">
        <f>SUM(F41:G41)</f>
        <v>4</v>
      </c>
      <c r="I41" s="37">
        <f>E41+H41</f>
        <v>49</v>
      </c>
      <c r="J41" s="38">
        <v>0</v>
      </c>
      <c r="K41" s="37">
        <v>0</v>
      </c>
      <c r="L41" s="37">
        <f>SUM(J41:K41)</f>
        <v>0</v>
      </c>
      <c r="M41" s="37">
        <v>0</v>
      </c>
      <c r="N41" s="37">
        <v>0</v>
      </c>
      <c r="O41" s="37">
        <f>SUM(M41:N41)</f>
        <v>0</v>
      </c>
      <c r="P41" s="37">
        <f>L41+O41</f>
        <v>0</v>
      </c>
      <c r="Q41" s="39">
        <f>L41+E41</f>
        <v>45</v>
      </c>
      <c r="R41" s="40">
        <f>O41+H41</f>
        <v>4</v>
      </c>
      <c r="S41" s="41">
        <f>Q41+R41</f>
        <v>49</v>
      </c>
      <c r="T41" s="1"/>
      <c r="U41" s="1"/>
      <c r="V41" s="1"/>
      <c r="W41" s="1"/>
      <c r="X41" s="1"/>
      <c r="Y41" s="1"/>
      <c r="Z41" s="1"/>
      <c r="AA41" s="1"/>
    </row>
    <row r="42" spans="1:27" ht="7.5" customHeight="1">
      <c r="A42" s="36" t="s">
        <v>11</v>
      </c>
      <c r="B42" s="33"/>
      <c r="C42" s="37">
        <v>24.2</v>
      </c>
      <c r="D42" s="37">
        <v>22.3</v>
      </c>
      <c r="E42" s="37">
        <f>SUM(C42:D42)</f>
        <v>46.5</v>
      </c>
      <c r="F42" s="37">
        <v>7</v>
      </c>
      <c r="G42" s="37">
        <v>4</v>
      </c>
      <c r="H42" s="37">
        <f>SUM(F42:G42)</f>
        <v>11</v>
      </c>
      <c r="I42" s="37">
        <f>E42+H42</f>
        <v>57.5</v>
      </c>
      <c r="J42" s="38">
        <v>6</v>
      </c>
      <c r="K42" s="37">
        <v>5</v>
      </c>
      <c r="L42" s="37">
        <f>SUM(J42:K42)</f>
        <v>11</v>
      </c>
      <c r="M42" s="37">
        <v>11</v>
      </c>
      <c r="N42" s="37">
        <v>4.9</v>
      </c>
      <c r="O42" s="37">
        <f>SUM(M42:N42)</f>
        <v>15.9</v>
      </c>
      <c r="P42" s="37">
        <f>L42+O42</f>
        <v>26.9</v>
      </c>
      <c r="Q42" s="39">
        <f>L42+E42</f>
        <v>57.5</v>
      </c>
      <c r="R42" s="40">
        <f>O42+H42</f>
        <v>26.9</v>
      </c>
      <c r="S42" s="41">
        <f>Q42+R42</f>
        <v>84.4</v>
      </c>
      <c r="T42" s="1"/>
      <c r="U42" s="1"/>
      <c r="V42" s="1"/>
      <c r="W42" s="1"/>
      <c r="X42" s="1"/>
      <c r="Y42" s="1"/>
      <c r="Z42" s="1"/>
      <c r="AA42" s="1"/>
    </row>
    <row r="43" spans="1:27" ht="7.5" customHeight="1">
      <c r="A43" s="36" t="s">
        <v>12</v>
      </c>
      <c r="B43" s="33"/>
      <c r="C43" s="37">
        <v>11</v>
      </c>
      <c r="D43" s="37">
        <v>16.1</v>
      </c>
      <c r="E43" s="37">
        <f>SUM(C43:D43)</f>
        <v>27.1</v>
      </c>
      <c r="F43" s="37">
        <v>1</v>
      </c>
      <c r="G43" s="37">
        <v>0.3</v>
      </c>
      <c r="H43" s="37">
        <f>SUM(F43:G43)</f>
        <v>1.3</v>
      </c>
      <c r="I43" s="37">
        <f>E43+H43</f>
        <v>28.400000000000002</v>
      </c>
      <c r="J43" s="38">
        <v>17.2</v>
      </c>
      <c r="K43" s="37">
        <v>19.3</v>
      </c>
      <c r="L43" s="37">
        <f>SUM(J43:K43)</f>
        <v>36.5</v>
      </c>
      <c r="M43" s="37">
        <v>8.3</v>
      </c>
      <c r="N43" s="37">
        <v>12.6</v>
      </c>
      <c r="O43" s="37">
        <f>SUM(M43:N43)</f>
        <v>20.9</v>
      </c>
      <c r="P43" s="37">
        <f>L43+O43</f>
        <v>57.4</v>
      </c>
      <c r="Q43" s="39">
        <f>L43+E43</f>
        <v>63.6</v>
      </c>
      <c r="R43" s="40">
        <f>O43+H43</f>
        <v>22.2</v>
      </c>
      <c r="S43" s="41">
        <f>Q43+R43</f>
        <v>85.8</v>
      </c>
      <c r="T43" s="1"/>
      <c r="U43" s="1"/>
      <c r="V43" s="1"/>
      <c r="W43" s="1"/>
      <c r="X43" s="1"/>
      <c r="Y43" s="1"/>
      <c r="Z43" s="1"/>
      <c r="AA43" s="1"/>
    </row>
    <row r="44" spans="1:27" ht="7.5" customHeight="1">
      <c r="A44" s="36" t="s">
        <v>71</v>
      </c>
      <c r="B44" s="33"/>
      <c r="C44" s="37">
        <v>10.1</v>
      </c>
      <c r="D44" s="37">
        <v>4.3</v>
      </c>
      <c r="E44" s="37">
        <f>SUM(C44:D44)</f>
        <v>14.399999999999999</v>
      </c>
      <c r="F44" s="37">
        <v>4</v>
      </c>
      <c r="G44" s="37">
        <v>7</v>
      </c>
      <c r="H44" s="37">
        <f>SUM(F44:G44)</f>
        <v>11</v>
      </c>
      <c r="I44" s="37">
        <f>E44+H44</f>
        <v>25.4</v>
      </c>
      <c r="J44" s="38">
        <v>0</v>
      </c>
      <c r="K44" s="37">
        <v>0</v>
      </c>
      <c r="L44" s="37">
        <f>SUM(J44:K44)</f>
        <v>0</v>
      </c>
      <c r="M44" s="37">
        <v>0</v>
      </c>
      <c r="N44" s="37">
        <v>0</v>
      </c>
      <c r="O44" s="37">
        <f>SUM(M44:N44)</f>
        <v>0</v>
      </c>
      <c r="P44" s="37">
        <f>L44+O44</f>
        <v>0</v>
      </c>
      <c r="Q44" s="39">
        <f>L44+E44</f>
        <v>14.399999999999999</v>
      </c>
      <c r="R44" s="40">
        <f>O44+H44</f>
        <v>11</v>
      </c>
      <c r="S44" s="41">
        <f>Q44+R44</f>
        <v>25.4</v>
      </c>
      <c r="T44" s="1"/>
      <c r="U44" s="1"/>
      <c r="V44" s="1"/>
      <c r="W44" s="1"/>
      <c r="X44" s="1"/>
      <c r="Y44" s="1"/>
      <c r="Z44" s="1"/>
      <c r="AA44" s="1"/>
    </row>
    <row r="45" spans="1:27" ht="7.5" customHeight="1">
      <c r="A45" s="36" t="s">
        <v>82</v>
      </c>
      <c r="B45" s="33"/>
      <c r="C45" s="37">
        <v>0</v>
      </c>
      <c r="D45" s="37">
        <v>8</v>
      </c>
      <c r="E45" s="37">
        <f>SUM(C45:D45)</f>
        <v>8</v>
      </c>
      <c r="F45" s="37">
        <v>0</v>
      </c>
      <c r="G45" s="37">
        <v>1</v>
      </c>
      <c r="H45" s="37">
        <f>SUM(F45:G45)</f>
        <v>1</v>
      </c>
      <c r="I45" s="37">
        <f>E45+H45</f>
        <v>9</v>
      </c>
      <c r="J45" s="38">
        <v>0</v>
      </c>
      <c r="K45" s="37">
        <v>7</v>
      </c>
      <c r="L45" s="37">
        <f>SUM(J45:K45)</f>
        <v>7</v>
      </c>
      <c r="M45" s="37">
        <v>1</v>
      </c>
      <c r="N45" s="37">
        <v>1</v>
      </c>
      <c r="O45" s="37">
        <f>SUM(M45:N45)</f>
        <v>2</v>
      </c>
      <c r="P45" s="37">
        <f>L45+O45</f>
        <v>9</v>
      </c>
      <c r="Q45" s="39">
        <f>L45+E45</f>
        <v>15</v>
      </c>
      <c r="R45" s="40">
        <f>O45+H45</f>
        <v>3</v>
      </c>
      <c r="S45" s="41">
        <f>Q45+R45</f>
        <v>18</v>
      </c>
      <c r="T45" s="1"/>
      <c r="U45" s="1"/>
      <c r="V45" s="1"/>
      <c r="W45" s="1"/>
      <c r="X45" s="1"/>
      <c r="Y45" s="1"/>
      <c r="Z45" s="1"/>
      <c r="AA45" s="1"/>
    </row>
    <row r="46" spans="1:27" ht="7.5" customHeight="1">
      <c r="A46" s="36" t="s">
        <v>13</v>
      </c>
      <c r="B46" s="33"/>
      <c r="C46" s="37">
        <v>8</v>
      </c>
      <c r="D46" s="37">
        <v>10.3</v>
      </c>
      <c r="E46" s="37">
        <f>SUM(C46:D46)</f>
        <v>18.3</v>
      </c>
      <c r="F46" s="37">
        <v>1.9</v>
      </c>
      <c r="G46" s="37">
        <v>1.5</v>
      </c>
      <c r="H46" s="37">
        <f>SUM(F46:G46)</f>
        <v>3.4</v>
      </c>
      <c r="I46" s="37">
        <f>E46+H46</f>
        <v>21.7</v>
      </c>
      <c r="J46" s="38">
        <v>10</v>
      </c>
      <c r="K46" s="37">
        <v>7.3</v>
      </c>
      <c r="L46" s="37">
        <f>SUM(J46:K46)</f>
        <v>17.3</v>
      </c>
      <c r="M46" s="37">
        <v>7.5</v>
      </c>
      <c r="N46" s="37">
        <v>7.6</v>
      </c>
      <c r="O46" s="37">
        <f>SUM(M46:N46)</f>
        <v>15.1</v>
      </c>
      <c r="P46" s="37">
        <f>L46+O46</f>
        <v>32.4</v>
      </c>
      <c r="Q46" s="39">
        <f>L46+E46</f>
        <v>35.6</v>
      </c>
      <c r="R46" s="40">
        <f>O46+H46</f>
        <v>18.5</v>
      </c>
      <c r="S46" s="41">
        <f>Q46+R46</f>
        <v>54.1</v>
      </c>
      <c r="T46" s="1"/>
      <c r="U46" s="1"/>
      <c r="V46" s="1"/>
      <c r="W46" s="1"/>
      <c r="X46" s="1"/>
      <c r="Y46" s="1"/>
      <c r="Z46" s="1"/>
      <c r="AA46" s="1"/>
    </row>
    <row r="47" spans="1:27" ht="7.5" customHeight="1">
      <c r="A47" s="36" t="s">
        <v>14</v>
      </c>
      <c r="B47" s="33"/>
      <c r="C47" s="37">
        <v>17</v>
      </c>
      <c r="D47" s="37">
        <v>21.5</v>
      </c>
      <c r="E47" s="37">
        <f>SUM(C47:D47)</f>
        <v>38.5</v>
      </c>
      <c r="F47" s="37">
        <v>0</v>
      </c>
      <c r="G47" s="37">
        <v>1</v>
      </c>
      <c r="H47" s="37">
        <f>SUM(F47:G47)</f>
        <v>1</v>
      </c>
      <c r="I47" s="37">
        <f>E47+H47</f>
        <v>39.5</v>
      </c>
      <c r="J47" s="38">
        <v>22</v>
      </c>
      <c r="K47" s="37">
        <v>28.3</v>
      </c>
      <c r="L47" s="37">
        <f>SUM(J47:K47)</f>
        <v>50.3</v>
      </c>
      <c r="M47" s="37">
        <v>17.9</v>
      </c>
      <c r="N47" s="37">
        <v>15.5</v>
      </c>
      <c r="O47" s="37">
        <f>SUM(M47:N47)</f>
        <v>33.4</v>
      </c>
      <c r="P47" s="37">
        <f>L47+O47</f>
        <v>83.69999999999999</v>
      </c>
      <c r="Q47" s="39">
        <f>L47+E47</f>
        <v>88.8</v>
      </c>
      <c r="R47" s="40">
        <f>O47+H47</f>
        <v>34.4</v>
      </c>
      <c r="S47" s="41">
        <f>Q47+R47</f>
        <v>123.19999999999999</v>
      </c>
      <c r="T47" s="1"/>
      <c r="U47" s="1"/>
      <c r="V47" s="1"/>
      <c r="W47" s="1"/>
      <c r="X47" s="1"/>
      <c r="Y47" s="1"/>
      <c r="Z47" s="1"/>
      <c r="AA47" s="1"/>
    </row>
    <row r="48" spans="1:27" ht="7.5" customHeight="1">
      <c r="A48" s="34" t="s">
        <v>25</v>
      </c>
      <c r="B48" s="33"/>
      <c r="C48" s="37">
        <v>3.4</v>
      </c>
      <c r="D48" s="37">
        <v>27.5</v>
      </c>
      <c r="E48" s="37">
        <f>SUM(C48:D48)</f>
        <v>30.9</v>
      </c>
      <c r="F48" s="37">
        <v>0</v>
      </c>
      <c r="G48" s="37">
        <v>1</v>
      </c>
      <c r="H48" s="37">
        <f>SUM(F48:G48)</f>
        <v>1</v>
      </c>
      <c r="I48" s="37">
        <f>E48+H48</f>
        <v>31.9</v>
      </c>
      <c r="J48" s="38">
        <v>2.6</v>
      </c>
      <c r="K48" s="37">
        <v>8</v>
      </c>
      <c r="L48" s="37">
        <f>SUM(J48:K48)</f>
        <v>10.6</v>
      </c>
      <c r="M48" s="37">
        <v>0</v>
      </c>
      <c r="N48" s="37">
        <v>0</v>
      </c>
      <c r="O48" s="37">
        <f>SUM(M48:N48)</f>
        <v>0</v>
      </c>
      <c r="P48" s="37">
        <f>L48+O48</f>
        <v>10.6</v>
      </c>
      <c r="Q48" s="39">
        <f>L48+E48</f>
        <v>41.5</v>
      </c>
      <c r="R48" s="40">
        <f>O48+H48</f>
        <v>1</v>
      </c>
      <c r="S48" s="41">
        <f>Q48+R48</f>
        <v>42.5</v>
      </c>
      <c r="T48" s="1"/>
      <c r="U48" s="1"/>
      <c r="V48" s="1"/>
      <c r="W48" s="1"/>
      <c r="X48" s="1"/>
      <c r="Y48" s="1"/>
      <c r="Z48" s="1"/>
      <c r="AA48" s="1"/>
    </row>
    <row r="49" spans="1:27" ht="7.5" customHeight="1">
      <c r="A49" s="36" t="s">
        <v>15</v>
      </c>
      <c r="B49" s="33"/>
      <c r="C49" s="37">
        <v>7.6</v>
      </c>
      <c r="D49" s="37">
        <v>5.5</v>
      </c>
      <c r="E49" s="37">
        <f>SUM(C49:D49)</f>
        <v>13.1</v>
      </c>
      <c r="F49" s="37">
        <v>0.3</v>
      </c>
      <c r="G49" s="37">
        <v>3.5</v>
      </c>
      <c r="H49" s="37">
        <f>SUM(F49:G49)</f>
        <v>3.8</v>
      </c>
      <c r="I49" s="37">
        <f>E49+H49</f>
        <v>16.9</v>
      </c>
      <c r="J49" s="38">
        <v>24</v>
      </c>
      <c r="K49" s="37">
        <v>17</v>
      </c>
      <c r="L49" s="37">
        <f>SUM(J49:K49)</f>
        <v>41</v>
      </c>
      <c r="M49" s="37">
        <v>8.3</v>
      </c>
      <c r="N49" s="37">
        <v>16.2</v>
      </c>
      <c r="O49" s="37">
        <f>SUM(M49:N49)</f>
        <v>24.5</v>
      </c>
      <c r="P49" s="37">
        <f>L49+O49</f>
        <v>65.5</v>
      </c>
      <c r="Q49" s="39">
        <f>L49+E49</f>
        <v>54.1</v>
      </c>
      <c r="R49" s="40">
        <f>O49+H49</f>
        <v>28.3</v>
      </c>
      <c r="S49" s="41">
        <f>Q49+R49</f>
        <v>82.4</v>
      </c>
      <c r="T49" s="1"/>
      <c r="U49" s="1"/>
      <c r="V49" s="1"/>
      <c r="W49" s="1"/>
      <c r="X49" s="1"/>
      <c r="Y49" s="1"/>
      <c r="Z49" s="1"/>
      <c r="AA49" s="1"/>
    </row>
    <row r="50" spans="1:27" ht="7.5" customHeight="1">
      <c r="A50" s="36" t="s">
        <v>75</v>
      </c>
      <c r="B50" s="33"/>
      <c r="C50" s="37">
        <v>8.9</v>
      </c>
      <c r="D50" s="37">
        <v>5.8</v>
      </c>
      <c r="E50" s="37">
        <f>SUM(C50:D50)</f>
        <v>14.7</v>
      </c>
      <c r="F50" s="37">
        <v>2.6</v>
      </c>
      <c r="G50" s="37">
        <v>4.3</v>
      </c>
      <c r="H50" s="37">
        <f>SUM(F50:G50)</f>
        <v>6.9</v>
      </c>
      <c r="I50" s="37">
        <f>E50+H50</f>
        <v>21.6</v>
      </c>
      <c r="J50" s="38">
        <v>0</v>
      </c>
      <c r="K50" s="37">
        <v>0</v>
      </c>
      <c r="L50" s="37">
        <f>SUM(J50:K50)</f>
        <v>0</v>
      </c>
      <c r="M50" s="37">
        <v>0</v>
      </c>
      <c r="N50" s="37">
        <v>0</v>
      </c>
      <c r="O50" s="37">
        <f>SUM(M50:N50)</f>
        <v>0</v>
      </c>
      <c r="P50" s="37">
        <f>L50+O50</f>
        <v>0</v>
      </c>
      <c r="Q50" s="39">
        <f>L50+E50</f>
        <v>14.7</v>
      </c>
      <c r="R50" s="40">
        <f>O50+H50</f>
        <v>6.9</v>
      </c>
      <c r="S50" s="41">
        <f>Q50+R50</f>
        <v>21.6</v>
      </c>
      <c r="T50" s="1"/>
      <c r="U50" s="1"/>
      <c r="V50" s="1"/>
      <c r="W50" s="1"/>
      <c r="X50" s="1"/>
      <c r="Y50" s="1"/>
      <c r="Z50" s="1"/>
      <c r="AA50" s="1"/>
    </row>
    <row r="51" spans="1:27" ht="7.5" customHeight="1">
      <c r="A51" s="36" t="s">
        <v>81</v>
      </c>
      <c r="B51" s="33"/>
      <c r="C51" s="37">
        <v>8.8</v>
      </c>
      <c r="D51" s="37">
        <v>12.1</v>
      </c>
      <c r="E51" s="37">
        <f>SUM(C51:D51)</f>
        <v>20.9</v>
      </c>
      <c r="F51" s="37">
        <v>0.6</v>
      </c>
      <c r="G51" s="37">
        <v>2.5</v>
      </c>
      <c r="H51" s="37">
        <f>SUM(F51:G51)</f>
        <v>3.1</v>
      </c>
      <c r="I51" s="37">
        <f>E51+H51</f>
        <v>24</v>
      </c>
      <c r="J51" s="38">
        <v>0</v>
      </c>
      <c r="K51" s="37">
        <v>0</v>
      </c>
      <c r="L51" s="37">
        <f>SUM(J51:K51)</f>
        <v>0</v>
      </c>
      <c r="M51" s="37">
        <v>0</v>
      </c>
      <c r="N51" s="37">
        <v>0</v>
      </c>
      <c r="O51" s="37">
        <f>SUM(M51:N51)</f>
        <v>0</v>
      </c>
      <c r="P51" s="37">
        <f>L51+O51</f>
        <v>0</v>
      </c>
      <c r="Q51" s="39">
        <f>L51+E51</f>
        <v>20.9</v>
      </c>
      <c r="R51" s="40">
        <f>O51+H51</f>
        <v>3.1</v>
      </c>
      <c r="S51" s="41">
        <f>Q51+R51</f>
        <v>24</v>
      </c>
      <c r="T51" s="1"/>
      <c r="U51" s="1"/>
      <c r="V51" s="1"/>
      <c r="W51" s="1"/>
      <c r="X51" s="1"/>
      <c r="Y51" s="1"/>
      <c r="Z51" s="1"/>
      <c r="AA51" s="1"/>
    </row>
    <row r="52" spans="1:27" ht="7.5" customHeight="1">
      <c r="A52" s="36" t="s">
        <v>16</v>
      </c>
      <c r="B52" s="33"/>
      <c r="C52" s="37">
        <v>8.2</v>
      </c>
      <c r="D52" s="37">
        <v>10.5</v>
      </c>
      <c r="E52" s="37">
        <f>SUM(C52:D52)</f>
        <v>18.7</v>
      </c>
      <c r="F52" s="37">
        <v>1</v>
      </c>
      <c r="G52" s="37">
        <v>1.3</v>
      </c>
      <c r="H52" s="37">
        <f>SUM(F52:G52)</f>
        <v>2.3</v>
      </c>
      <c r="I52" s="37">
        <f>E52+H52</f>
        <v>21</v>
      </c>
      <c r="J52" s="38">
        <v>4</v>
      </c>
      <c r="K52" s="37">
        <v>8</v>
      </c>
      <c r="L52" s="37">
        <f>SUM(J52:K52)</f>
        <v>12</v>
      </c>
      <c r="M52" s="37">
        <v>2.3</v>
      </c>
      <c r="N52" s="37">
        <v>5.3</v>
      </c>
      <c r="O52" s="37">
        <f>SUM(M52:N52)</f>
        <v>7.6</v>
      </c>
      <c r="P52" s="37">
        <f>L52+O52</f>
        <v>19.6</v>
      </c>
      <c r="Q52" s="39">
        <f>L52+E52</f>
        <v>30.7</v>
      </c>
      <c r="R52" s="40">
        <f>O52+H52</f>
        <v>9.899999999999999</v>
      </c>
      <c r="S52" s="41">
        <f>Q52+R52</f>
        <v>40.599999999999994</v>
      </c>
      <c r="T52" s="1"/>
      <c r="U52" s="1"/>
      <c r="V52" s="1"/>
      <c r="W52" s="1"/>
      <c r="X52" s="1"/>
      <c r="Y52" s="1"/>
      <c r="Z52" s="1"/>
      <c r="AA52" s="1"/>
    </row>
    <row r="53" spans="1:27" ht="7.5" customHeight="1">
      <c r="A53" s="36" t="s">
        <v>18</v>
      </c>
      <c r="B53" s="33"/>
      <c r="C53" s="37">
        <v>6.2</v>
      </c>
      <c r="D53" s="37">
        <v>4.6</v>
      </c>
      <c r="E53" s="37">
        <f>SUM(C53:D53)</f>
        <v>10.8</v>
      </c>
      <c r="F53" s="37">
        <v>0</v>
      </c>
      <c r="G53" s="37">
        <v>0</v>
      </c>
      <c r="H53" s="37">
        <f>SUM(F53:G53)</f>
        <v>0</v>
      </c>
      <c r="I53" s="37">
        <f>E53+H53</f>
        <v>10.8</v>
      </c>
      <c r="J53" s="38">
        <v>10.3</v>
      </c>
      <c r="K53" s="37">
        <v>5.3</v>
      </c>
      <c r="L53" s="37">
        <f>SUM(J53:K53)</f>
        <v>15.600000000000001</v>
      </c>
      <c r="M53" s="37">
        <v>10.2</v>
      </c>
      <c r="N53" s="37">
        <v>4</v>
      </c>
      <c r="O53" s="37">
        <f>SUM(M53:N53)</f>
        <v>14.2</v>
      </c>
      <c r="P53" s="37">
        <f>L53+O53</f>
        <v>29.8</v>
      </c>
      <c r="Q53" s="39">
        <f>L53+E53</f>
        <v>26.400000000000002</v>
      </c>
      <c r="R53" s="40">
        <f>O53+H53</f>
        <v>14.2</v>
      </c>
      <c r="S53" s="41">
        <f>Q53+R53</f>
        <v>40.6</v>
      </c>
      <c r="T53" s="1"/>
      <c r="U53" s="1"/>
      <c r="V53" s="1"/>
      <c r="W53" s="1"/>
      <c r="X53" s="1"/>
      <c r="Y53" s="1"/>
      <c r="Z53" s="1"/>
      <c r="AA53" s="1"/>
    </row>
    <row r="54" spans="1:27" ht="7.5" customHeight="1">
      <c r="A54" s="36" t="s">
        <v>19</v>
      </c>
      <c r="B54" s="33"/>
      <c r="C54" s="37">
        <v>22.8</v>
      </c>
      <c r="D54" s="37">
        <v>24.3</v>
      </c>
      <c r="E54" s="37">
        <f>SUM(C54:D54)</f>
        <v>47.1</v>
      </c>
      <c r="F54" s="37">
        <v>1.6</v>
      </c>
      <c r="G54" s="37">
        <v>2.9</v>
      </c>
      <c r="H54" s="37">
        <f>SUM(F54:G54)</f>
        <v>4.5</v>
      </c>
      <c r="I54" s="37">
        <f>E54+H54</f>
        <v>51.6</v>
      </c>
      <c r="J54" s="38">
        <v>43</v>
      </c>
      <c r="K54" s="37">
        <v>24</v>
      </c>
      <c r="L54" s="37">
        <f>SUM(J54:K54)</f>
        <v>67</v>
      </c>
      <c r="M54" s="37">
        <v>21.4</v>
      </c>
      <c r="N54" s="37">
        <v>16.6</v>
      </c>
      <c r="O54" s="37">
        <f>SUM(M54:N54)</f>
        <v>38</v>
      </c>
      <c r="P54" s="37">
        <f>L54+O54</f>
        <v>105</v>
      </c>
      <c r="Q54" s="39">
        <f>L54+E54</f>
        <v>114.1</v>
      </c>
      <c r="R54" s="40">
        <f>O54+H54</f>
        <v>42.5</v>
      </c>
      <c r="S54" s="41">
        <f>Q54+R54</f>
        <v>156.6</v>
      </c>
      <c r="T54" s="1"/>
      <c r="U54" s="1"/>
      <c r="V54" s="1"/>
      <c r="W54" s="1"/>
      <c r="X54" s="1"/>
      <c r="Y54" s="1"/>
      <c r="Z54" s="1"/>
      <c r="AA54" s="1"/>
    </row>
    <row r="55" spans="1:27" ht="7.5" customHeight="1">
      <c r="A55" s="34" t="s">
        <v>63</v>
      </c>
      <c r="B55" s="33"/>
      <c r="C55" s="37">
        <v>8.4</v>
      </c>
      <c r="D55" s="37">
        <v>20.7</v>
      </c>
      <c r="E55" s="37">
        <f>SUM(C55:D55)</f>
        <v>29.1</v>
      </c>
      <c r="F55" s="37">
        <v>1</v>
      </c>
      <c r="G55" s="37">
        <v>0.3</v>
      </c>
      <c r="H55" s="37">
        <f>SUM(F55:G55)</f>
        <v>1.3</v>
      </c>
      <c r="I55" s="37">
        <f>E55+H55</f>
        <v>30.400000000000002</v>
      </c>
      <c r="J55" s="38">
        <v>0</v>
      </c>
      <c r="K55" s="37">
        <v>0</v>
      </c>
      <c r="L55" s="37">
        <f>SUM(J55:K55)</f>
        <v>0</v>
      </c>
      <c r="M55" s="37">
        <v>0</v>
      </c>
      <c r="N55" s="37">
        <v>0</v>
      </c>
      <c r="O55" s="37">
        <f>SUM(M55:N55)</f>
        <v>0</v>
      </c>
      <c r="P55" s="37">
        <f>L55+O55</f>
        <v>0</v>
      </c>
      <c r="Q55" s="39">
        <f>L55+E55</f>
        <v>29.1</v>
      </c>
      <c r="R55" s="40">
        <f>O55+H55</f>
        <v>1.3</v>
      </c>
      <c r="S55" s="41">
        <f>Q55+R55</f>
        <v>30.400000000000002</v>
      </c>
      <c r="T55" s="1"/>
      <c r="U55" s="1"/>
      <c r="V55" s="1"/>
      <c r="W55" s="1"/>
      <c r="X55" s="1"/>
      <c r="Y55" s="1"/>
      <c r="Z55" s="1"/>
      <c r="AA55" s="1"/>
    </row>
    <row r="56" spans="1:27" ht="7.5" customHeight="1">
      <c r="A56" s="36" t="s">
        <v>20</v>
      </c>
      <c r="B56" s="33"/>
      <c r="C56" s="37">
        <v>2.6</v>
      </c>
      <c r="D56" s="37">
        <v>6.9</v>
      </c>
      <c r="E56" s="37">
        <f>SUM(C56:D56)</f>
        <v>9.5</v>
      </c>
      <c r="F56" s="37">
        <v>1.3</v>
      </c>
      <c r="G56" s="37">
        <v>0.6</v>
      </c>
      <c r="H56" s="37">
        <f>SUM(F56:G56)</f>
        <v>1.9</v>
      </c>
      <c r="I56" s="37">
        <f>E56+H56</f>
        <v>11.4</v>
      </c>
      <c r="J56" s="38">
        <v>27.2</v>
      </c>
      <c r="K56" s="37">
        <v>17</v>
      </c>
      <c r="L56" s="37">
        <f>SUM(J56:K56)</f>
        <v>44.2</v>
      </c>
      <c r="M56" s="37">
        <v>16.9</v>
      </c>
      <c r="N56" s="37">
        <v>12.9</v>
      </c>
      <c r="O56" s="37">
        <f>SUM(M56:N56)</f>
        <v>29.799999999999997</v>
      </c>
      <c r="P56" s="37">
        <f>L56+O56</f>
        <v>74</v>
      </c>
      <c r="Q56" s="39">
        <f>L56+E56</f>
        <v>53.7</v>
      </c>
      <c r="R56" s="40">
        <f>O56+H56</f>
        <v>31.699999999999996</v>
      </c>
      <c r="S56" s="41">
        <f>Q56+R56</f>
        <v>85.4</v>
      </c>
      <c r="T56" s="1"/>
      <c r="U56" s="1"/>
      <c r="V56" s="1"/>
      <c r="W56" s="1"/>
      <c r="X56" s="1"/>
      <c r="Y56" s="1"/>
      <c r="Z56" s="1"/>
      <c r="AA56" s="1"/>
    </row>
    <row r="57" spans="1:27" ht="7.5" customHeight="1">
      <c r="A57" s="36" t="s">
        <v>21</v>
      </c>
      <c r="B57" s="33"/>
      <c r="C57" s="37">
        <v>3.3</v>
      </c>
      <c r="D57" s="37">
        <v>11</v>
      </c>
      <c r="E57" s="37">
        <f>SUM(C57:D57)</f>
        <v>14.3</v>
      </c>
      <c r="F57" s="37">
        <v>1.9</v>
      </c>
      <c r="G57" s="37">
        <v>1.2</v>
      </c>
      <c r="H57" s="37">
        <f>SUM(F57:G57)</f>
        <v>3.0999999999999996</v>
      </c>
      <c r="I57" s="37">
        <f>E57+H57</f>
        <v>17.4</v>
      </c>
      <c r="J57" s="38">
        <v>3</v>
      </c>
      <c r="K57" s="37">
        <v>15.3</v>
      </c>
      <c r="L57" s="37">
        <f>SUM(J57:K57)</f>
        <v>18.3</v>
      </c>
      <c r="M57" s="37">
        <v>5.3</v>
      </c>
      <c r="N57" s="37">
        <v>9.9</v>
      </c>
      <c r="O57" s="37">
        <f>SUM(M57:N57)</f>
        <v>15.2</v>
      </c>
      <c r="P57" s="37">
        <f>L57+O57</f>
        <v>33.5</v>
      </c>
      <c r="Q57" s="39">
        <f>L57+E57</f>
        <v>32.6</v>
      </c>
      <c r="R57" s="40">
        <f>O57+H57</f>
        <v>18.299999999999997</v>
      </c>
      <c r="S57" s="41">
        <f>Q57+R57</f>
        <v>50.9</v>
      </c>
      <c r="T57" s="1"/>
      <c r="U57" s="1"/>
      <c r="V57" s="1"/>
      <c r="W57" s="1"/>
      <c r="X57" s="1"/>
      <c r="Y57" s="1"/>
      <c r="Z57" s="1"/>
      <c r="AA57" s="1"/>
    </row>
    <row r="58" spans="1:27" ht="7.5" customHeight="1">
      <c r="A58" s="34" t="s">
        <v>26</v>
      </c>
      <c r="B58" s="33"/>
      <c r="C58" s="37">
        <v>12</v>
      </c>
      <c r="D58" s="37">
        <v>81.9</v>
      </c>
      <c r="E58" s="37">
        <f>SUM(C58:D58)</f>
        <v>93.9</v>
      </c>
      <c r="F58" s="37">
        <v>0</v>
      </c>
      <c r="G58" s="37">
        <v>0</v>
      </c>
      <c r="H58" s="37">
        <f>SUM(F58:G58)</f>
        <v>0</v>
      </c>
      <c r="I58" s="37">
        <f>E58+H58</f>
        <v>93.9</v>
      </c>
      <c r="J58" s="38">
        <v>4</v>
      </c>
      <c r="K58" s="37">
        <v>11</v>
      </c>
      <c r="L58" s="37">
        <f>SUM(J58:K58)</f>
        <v>15</v>
      </c>
      <c r="M58" s="37">
        <v>2</v>
      </c>
      <c r="N58" s="37">
        <v>3</v>
      </c>
      <c r="O58" s="37">
        <f>SUM(M58:N58)</f>
        <v>5</v>
      </c>
      <c r="P58" s="37">
        <f>L58+O58</f>
        <v>20</v>
      </c>
      <c r="Q58" s="39">
        <f>L58+E58</f>
        <v>108.9</v>
      </c>
      <c r="R58" s="40">
        <f>O58+H58</f>
        <v>5</v>
      </c>
      <c r="S58" s="41">
        <f>Q58+R58</f>
        <v>113.9</v>
      </c>
      <c r="T58" s="1"/>
      <c r="U58" s="1"/>
      <c r="V58" s="1"/>
      <c r="W58" s="1"/>
      <c r="X58" s="1"/>
      <c r="Y58" s="1"/>
      <c r="Z58" s="1"/>
      <c r="AA58" s="1"/>
    </row>
    <row r="59" spans="1:27" ht="7.5" customHeight="1">
      <c r="A59" s="36" t="s">
        <v>64</v>
      </c>
      <c r="B59" s="33"/>
      <c r="C59" s="37">
        <v>2.3</v>
      </c>
      <c r="D59" s="37">
        <v>11.2</v>
      </c>
      <c r="E59" s="37">
        <f>SUM(C59:D59)</f>
        <v>13.5</v>
      </c>
      <c r="F59" s="37">
        <v>0.3</v>
      </c>
      <c r="G59" s="37">
        <v>0</v>
      </c>
      <c r="H59" s="37">
        <f>SUM(F59:G59)</f>
        <v>0.3</v>
      </c>
      <c r="I59" s="37">
        <f>E59+H59</f>
        <v>13.8</v>
      </c>
      <c r="J59" s="38">
        <v>4</v>
      </c>
      <c r="K59" s="37">
        <v>6</v>
      </c>
      <c r="L59" s="37">
        <f>SUM(J59:K59)</f>
        <v>10</v>
      </c>
      <c r="M59" s="37">
        <v>0</v>
      </c>
      <c r="N59" s="37">
        <v>0</v>
      </c>
      <c r="O59" s="37">
        <f>SUM(M59:N59)</f>
        <v>0</v>
      </c>
      <c r="P59" s="37">
        <f>L59+O59</f>
        <v>10</v>
      </c>
      <c r="Q59" s="39">
        <f>L59+E59</f>
        <v>23.5</v>
      </c>
      <c r="R59" s="40">
        <f>O59+H59</f>
        <v>0.3</v>
      </c>
      <c r="S59" s="41">
        <f>Q59+R59</f>
        <v>23.8</v>
      </c>
      <c r="T59" s="1"/>
      <c r="U59" s="1"/>
      <c r="V59" s="1"/>
      <c r="W59" s="1"/>
      <c r="X59" s="1"/>
      <c r="Y59" s="1"/>
      <c r="Z59" s="1"/>
      <c r="AA59" s="1"/>
    </row>
    <row r="60" spans="1:27" ht="7.5" customHeight="1">
      <c r="A60" s="36" t="s">
        <v>22</v>
      </c>
      <c r="B60" s="33"/>
      <c r="C60" s="37">
        <v>3.6</v>
      </c>
      <c r="D60" s="37">
        <v>15.7</v>
      </c>
      <c r="E60" s="37">
        <f>SUM(C60:D60)</f>
        <v>19.3</v>
      </c>
      <c r="F60" s="37">
        <v>0.9</v>
      </c>
      <c r="G60" s="37">
        <v>2.8</v>
      </c>
      <c r="H60" s="37">
        <f>SUM(F60:G60)</f>
        <v>3.6999999999999997</v>
      </c>
      <c r="I60" s="37">
        <f>E60+H60</f>
        <v>23</v>
      </c>
      <c r="J60" s="38">
        <v>13</v>
      </c>
      <c r="K60" s="37">
        <v>16</v>
      </c>
      <c r="L60" s="37">
        <f>SUM(J60:K60)</f>
        <v>29</v>
      </c>
      <c r="M60" s="37">
        <v>11.5</v>
      </c>
      <c r="N60" s="37">
        <v>18.5</v>
      </c>
      <c r="O60" s="37">
        <f>SUM(M60:N60)</f>
        <v>30</v>
      </c>
      <c r="P60" s="37">
        <f>L60+O60</f>
        <v>59</v>
      </c>
      <c r="Q60" s="39">
        <f>L60+E60</f>
        <v>48.3</v>
      </c>
      <c r="R60" s="40">
        <f>O60+H60</f>
        <v>33.7</v>
      </c>
      <c r="S60" s="41">
        <f>Q60+R60</f>
        <v>82</v>
      </c>
      <c r="T60" s="1"/>
      <c r="U60" s="1"/>
      <c r="V60" s="1"/>
      <c r="W60" s="1"/>
      <c r="X60" s="1"/>
      <c r="Y60" s="1"/>
      <c r="Z60" s="1"/>
      <c r="AA60" s="1"/>
    </row>
    <row r="61" spans="1:27" ht="7.5" customHeight="1">
      <c r="A61" s="36" t="s">
        <v>23</v>
      </c>
      <c r="B61" s="33"/>
      <c r="C61" s="37">
        <v>0</v>
      </c>
      <c r="D61" s="37">
        <v>1.2</v>
      </c>
      <c r="E61" s="37">
        <f>SUM(C61:D61)</f>
        <v>1.2</v>
      </c>
      <c r="F61" s="37">
        <v>0</v>
      </c>
      <c r="G61" s="37">
        <v>0.3</v>
      </c>
      <c r="H61" s="37">
        <f>SUM(F61:G61)</f>
        <v>0.3</v>
      </c>
      <c r="I61" s="48">
        <f>E61+H61</f>
        <v>1.5</v>
      </c>
      <c r="J61" s="37">
        <v>2</v>
      </c>
      <c r="K61" s="37">
        <v>26.6</v>
      </c>
      <c r="L61" s="37">
        <f>SUM(J61:K61)</f>
        <v>28.6</v>
      </c>
      <c r="M61" s="37">
        <v>0</v>
      </c>
      <c r="N61" s="37">
        <v>20.5</v>
      </c>
      <c r="O61" s="37">
        <f>SUM(M61:N61)</f>
        <v>20.5</v>
      </c>
      <c r="P61" s="37">
        <f>L61+O61</f>
        <v>49.1</v>
      </c>
      <c r="Q61" s="39">
        <f>L61+E61</f>
        <v>29.8</v>
      </c>
      <c r="R61" s="40">
        <f>O61+H61</f>
        <v>20.8</v>
      </c>
      <c r="S61" s="41">
        <f>Q61+R61</f>
        <v>50.6</v>
      </c>
      <c r="T61" s="1"/>
      <c r="U61" s="1"/>
      <c r="V61" s="1"/>
      <c r="W61" s="1"/>
      <c r="X61" s="1"/>
      <c r="Y61" s="1"/>
      <c r="Z61" s="1"/>
      <c r="AA61" s="1"/>
    </row>
    <row r="62" spans="1:27" ht="7.5" customHeight="1">
      <c r="A62" s="32" t="s">
        <v>24</v>
      </c>
      <c r="B62" s="20"/>
      <c r="C62" s="40">
        <f>SUM(C39:C61)</f>
        <v>206.60000000000002</v>
      </c>
      <c r="D62" s="40">
        <f aca="true" t="shared" si="21" ref="D62:I62">SUM(D39:D61)</f>
        <v>397.2</v>
      </c>
      <c r="E62" s="40">
        <f t="shared" si="21"/>
        <v>603.8000000000001</v>
      </c>
      <c r="F62" s="40">
        <f t="shared" si="21"/>
        <v>29.6</v>
      </c>
      <c r="G62" s="40">
        <f t="shared" si="21"/>
        <v>41.8</v>
      </c>
      <c r="H62" s="40">
        <f t="shared" si="21"/>
        <v>71.39999999999998</v>
      </c>
      <c r="I62" s="41">
        <f t="shared" si="21"/>
        <v>675.1999999999999</v>
      </c>
      <c r="J62" s="40">
        <f aca="true" t="shared" si="22" ref="J62:S62">SUM(J39:J61)</f>
        <v>204.5</v>
      </c>
      <c r="K62" s="40">
        <f t="shared" si="22"/>
        <v>233.29999999999998</v>
      </c>
      <c r="L62" s="40">
        <f t="shared" si="22"/>
        <v>437.8</v>
      </c>
      <c r="M62" s="40">
        <f t="shared" si="22"/>
        <v>131.89999999999998</v>
      </c>
      <c r="N62" s="40">
        <f t="shared" si="22"/>
        <v>167.20000000000002</v>
      </c>
      <c r="O62" s="40">
        <f t="shared" si="22"/>
        <v>299.09999999999997</v>
      </c>
      <c r="P62" s="41">
        <f t="shared" si="22"/>
        <v>736.9</v>
      </c>
      <c r="Q62" s="40">
        <f t="shared" si="22"/>
        <v>1041.6000000000001</v>
      </c>
      <c r="R62" s="40">
        <f t="shared" si="22"/>
        <v>370.5</v>
      </c>
      <c r="S62" s="41">
        <f t="shared" si="22"/>
        <v>1412.1000000000001</v>
      </c>
      <c r="T62" s="1"/>
      <c r="U62" s="1"/>
      <c r="V62" s="1"/>
      <c r="W62" s="1"/>
      <c r="X62" s="1"/>
      <c r="Y62" s="1"/>
      <c r="Z62" s="1"/>
      <c r="AA62" s="1"/>
    </row>
    <row r="63" spans="1:27" ht="10.5" customHeight="1">
      <c r="A63" s="19" t="s">
        <v>45</v>
      </c>
      <c r="B63" s="33"/>
      <c r="C63" s="42"/>
      <c r="D63" s="42"/>
      <c r="E63" s="42"/>
      <c r="F63" s="42"/>
      <c r="G63" s="42"/>
      <c r="H63" s="42"/>
      <c r="I63" s="42"/>
      <c r="J63" s="43"/>
      <c r="K63" s="42"/>
      <c r="L63" s="42"/>
      <c r="M63" s="42"/>
      <c r="N63" s="42"/>
      <c r="O63" s="42"/>
      <c r="P63" s="42"/>
      <c r="Q63" s="44"/>
      <c r="R63" s="45"/>
      <c r="S63" s="46"/>
      <c r="T63" s="1"/>
      <c r="U63" s="1"/>
      <c r="V63" s="1"/>
      <c r="W63" s="1"/>
      <c r="X63" s="1"/>
      <c r="Y63" s="1"/>
      <c r="Z63" s="1"/>
      <c r="AA63" s="1"/>
    </row>
    <row r="64" spans="1:27" ht="7.5" customHeight="1">
      <c r="A64" s="36" t="s">
        <v>46</v>
      </c>
      <c r="B64" s="33"/>
      <c r="C64" s="37">
        <v>8.4</v>
      </c>
      <c r="D64" s="37">
        <v>9.6</v>
      </c>
      <c r="E64" s="37">
        <f>SUM(C64:D64)</f>
        <v>18</v>
      </c>
      <c r="F64" s="37">
        <v>1.6</v>
      </c>
      <c r="G64" s="37">
        <v>1</v>
      </c>
      <c r="H64" s="37">
        <f>SUM(F64:G64)</f>
        <v>2.6</v>
      </c>
      <c r="I64" s="37">
        <f>E64+H64</f>
        <v>20.6</v>
      </c>
      <c r="J64" s="38">
        <v>19.3</v>
      </c>
      <c r="K64" s="37">
        <v>20.2</v>
      </c>
      <c r="L64" s="37">
        <f>SUM(J64:K64)</f>
        <v>39.5</v>
      </c>
      <c r="M64" s="37">
        <v>13.5</v>
      </c>
      <c r="N64" s="37">
        <v>14.2</v>
      </c>
      <c r="O64" s="37">
        <f>SUM(M64:N64)</f>
        <v>27.7</v>
      </c>
      <c r="P64" s="37">
        <f>L64+O64</f>
        <v>67.2</v>
      </c>
      <c r="Q64" s="39">
        <f>L64+E64</f>
        <v>57.5</v>
      </c>
      <c r="R64" s="40">
        <f>O64+H64</f>
        <v>30.3</v>
      </c>
      <c r="S64" s="41">
        <f>Q64+R64</f>
        <v>87.8</v>
      </c>
      <c r="T64" s="1"/>
      <c r="U64" s="1"/>
      <c r="V64" s="1"/>
      <c r="W64" s="1"/>
      <c r="X64" s="1"/>
      <c r="Y64" s="1"/>
      <c r="Z64" s="1"/>
      <c r="AA64" s="1"/>
    </row>
    <row r="65" spans="1:27" ht="7.5" customHeight="1">
      <c r="A65" s="36" t="s">
        <v>47</v>
      </c>
      <c r="B65" s="33"/>
      <c r="C65" s="37">
        <v>42.3</v>
      </c>
      <c r="D65" s="37">
        <v>51.7</v>
      </c>
      <c r="E65" s="37">
        <f>SUM(C65:D65)</f>
        <v>94</v>
      </c>
      <c r="F65" s="37">
        <v>7.3</v>
      </c>
      <c r="G65" s="37">
        <v>13.2</v>
      </c>
      <c r="H65" s="37">
        <f>SUM(F65:G65)</f>
        <v>20.5</v>
      </c>
      <c r="I65" s="37">
        <f>E65+H65</f>
        <v>114.5</v>
      </c>
      <c r="J65" s="38">
        <v>0</v>
      </c>
      <c r="K65" s="37">
        <v>0</v>
      </c>
      <c r="L65" s="37">
        <f>SUM(J65:K65)</f>
        <v>0</v>
      </c>
      <c r="M65" s="37">
        <v>0</v>
      </c>
      <c r="N65" s="37">
        <v>0</v>
      </c>
      <c r="O65" s="37">
        <f>SUM(M65:N65)</f>
        <v>0</v>
      </c>
      <c r="P65" s="37">
        <f>L65+O65</f>
        <v>0</v>
      </c>
      <c r="Q65" s="39">
        <f>L65+E65</f>
        <v>94</v>
      </c>
      <c r="R65" s="40">
        <f>O65+H65</f>
        <v>20.5</v>
      </c>
      <c r="S65" s="41">
        <f>Q65+R65</f>
        <v>114.5</v>
      </c>
      <c r="T65" s="1"/>
      <c r="U65" s="1"/>
      <c r="V65" s="1"/>
      <c r="W65" s="1"/>
      <c r="X65" s="1"/>
      <c r="Y65" s="1"/>
      <c r="Z65" s="1"/>
      <c r="AA65" s="1"/>
    </row>
    <row r="66" spans="1:27" ht="7.5" customHeight="1">
      <c r="A66" s="32" t="s">
        <v>24</v>
      </c>
      <c r="B66" s="20"/>
      <c r="C66" s="40">
        <f aca="true" t="shared" si="23" ref="C66:S66">SUM(C64:C65)</f>
        <v>50.699999999999996</v>
      </c>
      <c r="D66" s="40">
        <f t="shared" si="23"/>
        <v>61.300000000000004</v>
      </c>
      <c r="E66" s="40">
        <f t="shared" si="23"/>
        <v>112</v>
      </c>
      <c r="F66" s="40">
        <f t="shared" si="23"/>
        <v>8.9</v>
      </c>
      <c r="G66" s="40">
        <f t="shared" si="23"/>
        <v>14.2</v>
      </c>
      <c r="H66" s="40">
        <f t="shared" si="23"/>
        <v>23.1</v>
      </c>
      <c r="I66" s="40">
        <f t="shared" si="23"/>
        <v>135.1</v>
      </c>
      <c r="J66" s="39">
        <f t="shared" si="23"/>
        <v>19.3</v>
      </c>
      <c r="K66" s="40">
        <f t="shared" si="23"/>
        <v>20.2</v>
      </c>
      <c r="L66" s="40">
        <f t="shared" si="23"/>
        <v>39.5</v>
      </c>
      <c r="M66" s="40">
        <f t="shared" si="23"/>
        <v>13.5</v>
      </c>
      <c r="N66" s="40">
        <f t="shared" si="23"/>
        <v>14.2</v>
      </c>
      <c r="O66" s="40">
        <f t="shared" si="23"/>
        <v>27.7</v>
      </c>
      <c r="P66" s="41">
        <f t="shared" si="23"/>
        <v>67.2</v>
      </c>
      <c r="Q66" s="40">
        <f t="shared" si="23"/>
        <v>151.5</v>
      </c>
      <c r="R66" s="40">
        <f t="shared" si="23"/>
        <v>50.8</v>
      </c>
      <c r="S66" s="41">
        <f t="shared" si="23"/>
        <v>202.3</v>
      </c>
      <c r="T66" s="1"/>
      <c r="U66" s="1"/>
      <c r="V66" s="1"/>
      <c r="W66" s="1"/>
      <c r="X66" s="1"/>
      <c r="Y66" s="1"/>
      <c r="Z66" s="1"/>
      <c r="AA66" s="1"/>
    </row>
    <row r="67" spans="1:27" ht="10.5" customHeight="1">
      <c r="A67" s="32" t="s">
        <v>56</v>
      </c>
      <c r="B67" s="33"/>
      <c r="C67" s="37">
        <v>342</v>
      </c>
      <c r="D67" s="37">
        <v>179.1</v>
      </c>
      <c r="E67" s="37">
        <f>SUM(C67:D67)</f>
        <v>521.1</v>
      </c>
      <c r="F67" s="37">
        <v>181.2</v>
      </c>
      <c r="G67" s="37">
        <v>95.2</v>
      </c>
      <c r="H67" s="37">
        <f>SUM(F67:G67)</f>
        <v>276.4</v>
      </c>
      <c r="I67" s="37">
        <f>E67+H67</f>
        <v>797.5</v>
      </c>
      <c r="J67" s="38">
        <v>11</v>
      </c>
      <c r="K67" s="37">
        <v>9</v>
      </c>
      <c r="L67" s="37">
        <f>SUM(J67:K67)</f>
        <v>20</v>
      </c>
      <c r="M67" s="37">
        <v>10.6</v>
      </c>
      <c r="N67" s="37">
        <v>12.6</v>
      </c>
      <c r="O67" s="37">
        <f>SUM(M67:N67)</f>
        <v>23.2</v>
      </c>
      <c r="P67" s="37">
        <f>L67+O67</f>
        <v>43.2</v>
      </c>
      <c r="Q67" s="39">
        <f>L67+E67</f>
        <v>541.1</v>
      </c>
      <c r="R67" s="40">
        <f>O67+H67</f>
        <v>299.59999999999997</v>
      </c>
      <c r="S67" s="41">
        <f>Q67+R67</f>
        <v>840.7</v>
      </c>
      <c r="T67" s="1"/>
      <c r="U67" s="1"/>
      <c r="V67" s="1"/>
      <c r="W67" s="1"/>
      <c r="X67" s="1"/>
      <c r="Y67" s="1"/>
      <c r="Z67" s="1"/>
      <c r="AA67" s="1"/>
    </row>
    <row r="68" spans="1:27" ht="7.5" customHeight="1">
      <c r="A68" s="36" t="s">
        <v>57</v>
      </c>
      <c r="B68" s="33"/>
      <c r="C68" s="37">
        <v>18</v>
      </c>
      <c r="D68" s="37">
        <v>19</v>
      </c>
      <c r="E68" s="37">
        <f>SUM(C68:D68)</f>
        <v>37</v>
      </c>
      <c r="F68" s="37">
        <v>13</v>
      </c>
      <c r="G68" s="37">
        <v>7</v>
      </c>
      <c r="H68" s="37">
        <f>SUM(F68:G68)</f>
        <v>20</v>
      </c>
      <c r="I68" s="37">
        <f>E68+H68</f>
        <v>57</v>
      </c>
      <c r="J68" s="38">
        <v>0</v>
      </c>
      <c r="K68" s="37">
        <v>0</v>
      </c>
      <c r="L68" s="37">
        <f>SUM(J68:K68)</f>
        <v>0</v>
      </c>
      <c r="M68" s="37">
        <v>0</v>
      </c>
      <c r="N68" s="37">
        <v>0</v>
      </c>
      <c r="O68" s="37">
        <f>SUM(M68:N68)</f>
        <v>0</v>
      </c>
      <c r="P68" s="37">
        <f>L68+O68</f>
        <v>0</v>
      </c>
      <c r="Q68" s="39">
        <f>L68+E68</f>
        <v>37</v>
      </c>
      <c r="R68" s="40">
        <f>O68+H68</f>
        <v>20</v>
      </c>
      <c r="S68" s="41">
        <f>Q68+R68</f>
        <v>57</v>
      </c>
      <c r="T68" s="1"/>
      <c r="U68" s="1"/>
      <c r="V68" s="1"/>
      <c r="W68" s="1"/>
      <c r="X68" s="1"/>
      <c r="Y68" s="1"/>
      <c r="Z68" s="1"/>
      <c r="AA68" s="1"/>
    </row>
    <row r="69" spans="1:27" ht="7.5" customHeight="1">
      <c r="A69" s="32" t="s">
        <v>24</v>
      </c>
      <c r="B69" s="20"/>
      <c r="C69" s="40">
        <f aca="true" t="shared" si="24" ref="C69:S69">SUM(C67:C68)</f>
        <v>360</v>
      </c>
      <c r="D69" s="40">
        <f t="shared" si="24"/>
        <v>198.1</v>
      </c>
      <c r="E69" s="40">
        <f t="shared" si="24"/>
        <v>558.1</v>
      </c>
      <c r="F69" s="40">
        <f t="shared" si="24"/>
        <v>194.2</v>
      </c>
      <c r="G69" s="40">
        <f t="shared" si="24"/>
        <v>102.2</v>
      </c>
      <c r="H69" s="40">
        <f t="shared" si="24"/>
        <v>296.4</v>
      </c>
      <c r="I69" s="41">
        <f t="shared" si="24"/>
        <v>854.5</v>
      </c>
      <c r="J69" s="40">
        <f t="shared" si="24"/>
        <v>11</v>
      </c>
      <c r="K69" s="40">
        <f t="shared" si="24"/>
        <v>9</v>
      </c>
      <c r="L69" s="40">
        <f t="shared" si="24"/>
        <v>20</v>
      </c>
      <c r="M69" s="40">
        <f t="shared" si="24"/>
        <v>10.6</v>
      </c>
      <c r="N69" s="40">
        <f t="shared" si="24"/>
        <v>12.6</v>
      </c>
      <c r="O69" s="40">
        <f t="shared" si="24"/>
        <v>23.2</v>
      </c>
      <c r="P69" s="41">
        <f t="shared" si="24"/>
        <v>43.2</v>
      </c>
      <c r="Q69" s="40">
        <f t="shared" si="24"/>
        <v>578.1</v>
      </c>
      <c r="R69" s="40">
        <f t="shared" si="24"/>
        <v>319.59999999999997</v>
      </c>
      <c r="S69" s="41">
        <f t="shared" si="24"/>
        <v>897.7</v>
      </c>
      <c r="T69" s="1"/>
      <c r="U69" s="1"/>
      <c r="V69" s="1"/>
      <c r="W69" s="1"/>
      <c r="X69" s="1"/>
      <c r="Y69" s="1"/>
      <c r="Z69" s="1"/>
      <c r="AA69" s="1"/>
    </row>
    <row r="70" spans="1:27" ht="10.5" customHeight="1">
      <c r="A70" s="32" t="s">
        <v>48</v>
      </c>
      <c r="B70" s="33"/>
      <c r="C70" s="42"/>
      <c r="D70" s="42"/>
      <c r="E70" s="42"/>
      <c r="F70" s="42"/>
      <c r="G70" s="42"/>
      <c r="H70" s="42"/>
      <c r="I70" s="42"/>
      <c r="J70" s="43"/>
      <c r="K70" s="42"/>
      <c r="L70" s="42"/>
      <c r="M70" s="42"/>
      <c r="N70" s="42"/>
      <c r="O70" s="42"/>
      <c r="P70" s="42"/>
      <c r="Q70" s="44"/>
      <c r="R70" s="45"/>
      <c r="S70" s="46"/>
      <c r="T70" s="1"/>
      <c r="U70" s="1"/>
      <c r="V70" s="1"/>
      <c r="W70" s="1"/>
      <c r="X70" s="1"/>
      <c r="Y70" s="1"/>
      <c r="Z70" s="1"/>
      <c r="AA70" s="1"/>
    </row>
    <row r="71" spans="1:27" ht="7.5" customHeight="1">
      <c r="A71" s="36" t="s">
        <v>49</v>
      </c>
      <c r="B71" s="33"/>
      <c r="C71" s="37">
        <v>0.3</v>
      </c>
      <c r="D71" s="37">
        <v>3.3</v>
      </c>
      <c r="E71" s="37">
        <f aca="true" t="shared" si="25" ref="E71:E80">SUM(C71:D71)</f>
        <v>3.5999999999999996</v>
      </c>
      <c r="F71" s="37">
        <v>0</v>
      </c>
      <c r="G71" s="37">
        <v>0</v>
      </c>
      <c r="H71" s="37">
        <f aca="true" t="shared" si="26" ref="H71:H80">SUM(F71:G71)</f>
        <v>0</v>
      </c>
      <c r="I71" s="37">
        <f aca="true" t="shared" si="27" ref="I71:I80">E71+H71</f>
        <v>3.5999999999999996</v>
      </c>
      <c r="J71" s="38">
        <v>0</v>
      </c>
      <c r="K71" s="37">
        <v>0</v>
      </c>
      <c r="L71" s="37">
        <f aca="true" t="shared" si="28" ref="L71:L78">SUM(J71:K71)</f>
        <v>0</v>
      </c>
      <c r="M71" s="37">
        <v>0</v>
      </c>
      <c r="N71" s="37">
        <v>0</v>
      </c>
      <c r="O71" s="37">
        <f aca="true" t="shared" si="29" ref="O71:O80">SUM(M71:N71)</f>
        <v>0</v>
      </c>
      <c r="P71" s="37">
        <f aca="true" t="shared" si="30" ref="P71:P80">L71+O71</f>
        <v>0</v>
      </c>
      <c r="Q71" s="39">
        <f aca="true" t="shared" si="31" ref="Q71:Q80">L71+E71</f>
        <v>3.5999999999999996</v>
      </c>
      <c r="R71" s="40">
        <f aca="true" t="shared" si="32" ref="R71:R80">O71+H71</f>
        <v>0</v>
      </c>
      <c r="S71" s="41">
        <f aca="true" t="shared" si="33" ref="S71:S80">Q71+R71</f>
        <v>3.5999999999999996</v>
      </c>
      <c r="T71" s="1"/>
      <c r="U71" s="1"/>
      <c r="V71" s="1"/>
      <c r="W71" s="1"/>
      <c r="X71" s="1"/>
      <c r="Y71" s="1"/>
      <c r="Z71" s="1"/>
      <c r="AA71" s="1"/>
    </row>
    <row r="72" spans="1:27" ht="7.5" customHeight="1">
      <c r="A72" s="36" t="s">
        <v>50</v>
      </c>
      <c r="B72" s="33"/>
      <c r="C72" s="37">
        <v>21.3</v>
      </c>
      <c r="D72" s="37">
        <v>31.3</v>
      </c>
      <c r="E72" s="37">
        <f t="shared" si="25"/>
        <v>52.6</v>
      </c>
      <c r="F72" s="37">
        <v>4.9</v>
      </c>
      <c r="G72" s="37">
        <v>5.2</v>
      </c>
      <c r="H72" s="37">
        <f t="shared" si="26"/>
        <v>10.100000000000001</v>
      </c>
      <c r="I72" s="37">
        <f t="shared" si="27"/>
        <v>62.7</v>
      </c>
      <c r="J72" s="38">
        <v>13</v>
      </c>
      <c r="K72" s="37">
        <v>18</v>
      </c>
      <c r="L72" s="37">
        <f t="shared" si="28"/>
        <v>31</v>
      </c>
      <c r="M72" s="37">
        <v>9.3</v>
      </c>
      <c r="N72" s="37">
        <v>7.9</v>
      </c>
      <c r="O72" s="37">
        <f t="shared" si="29"/>
        <v>17.200000000000003</v>
      </c>
      <c r="P72" s="37">
        <f t="shared" si="30"/>
        <v>48.2</v>
      </c>
      <c r="Q72" s="39">
        <f t="shared" si="31"/>
        <v>83.6</v>
      </c>
      <c r="R72" s="40">
        <f t="shared" si="32"/>
        <v>27.300000000000004</v>
      </c>
      <c r="S72" s="41">
        <f t="shared" si="33"/>
        <v>110.9</v>
      </c>
      <c r="T72" s="1"/>
      <c r="U72" s="1"/>
      <c r="V72" s="1"/>
      <c r="W72" s="1"/>
      <c r="X72" s="1"/>
      <c r="Y72" s="1"/>
      <c r="Z72" s="1"/>
      <c r="AA72" s="1"/>
    </row>
    <row r="73" spans="1:27" ht="7.5" customHeight="1">
      <c r="A73" s="36" t="s">
        <v>51</v>
      </c>
      <c r="B73" s="33"/>
      <c r="C73" s="37">
        <v>12.2</v>
      </c>
      <c r="D73" s="37">
        <v>12</v>
      </c>
      <c r="E73" s="37">
        <f t="shared" si="25"/>
        <v>24.2</v>
      </c>
      <c r="F73" s="37">
        <v>3.9</v>
      </c>
      <c r="G73" s="37">
        <v>3.8</v>
      </c>
      <c r="H73" s="37">
        <f t="shared" si="26"/>
        <v>7.699999999999999</v>
      </c>
      <c r="I73" s="37">
        <f t="shared" si="27"/>
        <v>31.9</v>
      </c>
      <c r="J73" s="38">
        <v>14.3</v>
      </c>
      <c r="K73" s="37">
        <v>10</v>
      </c>
      <c r="L73" s="37">
        <f t="shared" si="28"/>
        <v>24.3</v>
      </c>
      <c r="M73" s="37">
        <v>6.3</v>
      </c>
      <c r="N73" s="37">
        <v>9.3</v>
      </c>
      <c r="O73" s="37">
        <f t="shared" si="29"/>
        <v>15.600000000000001</v>
      </c>
      <c r="P73" s="37">
        <f t="shared" si="30"/>
        <v>39.900000000000006</v>
      </c>
      <c r="Q73" s="39">
        <f t="shared" si="31"/>
        <v>48.5</v>
      </c>
      <c r="R73" s="40">
        <f t="shared" si="32"/>
        <v>23.3</v>
      </c>
      <c r="S73" s="41">
        <f t="shared" si="33"/>
        <v>71.8</v>
      </c>
      <c r="T73" s="1"/>
      <c r="U73" s="1"/>
      <c r="V73" s="1"/>
      <c r="W73" s="1"/>
      <c r="X73" s="1"/>
      <c r="Y73" s="1"/>
      <c r="Z73" s="1"/>
      <c r="AA73" s="1"/>
    </row>
    <row r="74" spans="1:27" ht="7.5" customHeight="1">
      <c r="A74" s="36" t="s">
        <v>68</v>
      </c>
      <c r="B74" s="33"/>
      <c r="C74" s="37">
        <v>1.3</v>
      </c>
      <c r="D74" s="37">
        <v>1</v>
      </c>
      <c r="E74" s="37">
        <f t="shared" si="25"/>
        <v>2.3</v>
      </c>
      <c r="F74" s="37">
        <v>1.3</v>
      </c>
      <c r="G74" s="37">
        <v>1</v>
      </c>
      <c r="H74" s="37">
        <f t="shared" si="26"/>
        <v>2.3</v>
      </c>
      <c r="I74" s="37">
        <f t="shared" si="27"/>
        <v>4.6</v>
      </c>
      <c r="J74" s="47">
        <v>0</v>
      </c>
      <c r="K74" s="37">
        <v>0</v>
      </c>
      <c r="L74" s="37">
        <f t="shared" si="28"/>
        <v>0</v>
      </c>
      <c r="M74" s="37">
        <v>0</v>
      </c>
      <c r="N74" s="37">
        <v>0</v>
      </c>
      <c r="O74" s="37">
        <f t="shared" si="29"/>
        <v>0</v>
      </c>
      <c r="P74" s="37">
        <f t="shared" si="30"/>
        <v>0</v>
      </c>
      <c r="Q74" s="39">
        <f t="shared" si="31"/>
        <v>2.3</v>
      </c>
      <c r="R74" s="40">
        <f t="shared" si="32"/>
        <v>2.3</v>
      </c>
      <c r="S74" s="41">
        <f t="shared" si="33"/>
        <v>4.6</v>
      </c>
      <c r="T74" s="1"/>
      <c r="U74" s="1"/>
      <c r="V74" s="1"/>
      <c r="W74" s="1"/>
      <c r="X74" s="1"/>
      <c r="Y74" s="1"/>
      <c r="Z74" s="1"/>
      <c r="AA74" s="1"/>
    </row>
    <row r="75" spans="1:27" ht="7.5" customHeight="1">
      <c r="A75" s="36" t="s">
        <v>52</v>
      </c>
      <c r="B75" s="33"/>
      <c r="C75" s="37">
        <v>12.6</v>
      </c>
      <c r="D75" s="37">
        <v>4</v>
      </c>
      <c r="E75" s="37">
        <f t="shared" si="25"/>
        <v>16.6</v>
      </c>
      <c r="F75" s="37">
        <v>3.5</v>
      </c>
      <c r="G75" s="37">
        <v>2.3</v>
      </c>
      <c r="H75" s="37">
        <f t="shared" si="26"/>
        <v>5.8</v>
      </c>
      <c r="I75" s="37">
        <f t="shared" si="27"/>
        <v>22.400000000000002</v>
      </c>
      <c r="J75" s="38">
        <v>18</v>
      </c>
      <c r="K75" s="37">
        <v>5</v>
      </c>
      <c r="L75" s="37">
        <f t="shared" si="28"/>
        <v>23</v>
      </c>
      <c r="M75" s="37">
        <v>16.6</v>
      </c>
      <c r="N75" s="37">
        <v>7.6</v>
      </c>
      <c r="O75" s="37">
        <f t="shared" si="29"/>
        <v>24.200000000000003</v>
      </c>
      <c r="P75" s="37">
        <f t="shared" si="30"/>
        <v>47.2</v>
      </c>
      <c r="Q75" s="39">
        <f t="shared" si="31"/>
        <v>39.6</v>
      </c>
      <c r="R75" s="40">
        <f t="shared" si="32"/>
        <v>30.000000000000004</v>
      </c>
      <c r="S75" s="41">
        <f t="shared" si="33"/>
        <v>69.60000000000001</v>
      </c>
      <c r="T75" s="1"/>
      <c r="U75" s="1"/>
      <c r="V75" s="1"/>
      <c r="W75" s="1"/>
      <c r="X75" s="1"/>
      <c r="Y75" s="1"/>
      <c r="Z75" s="1"/>
      <c r="AA75" s="1"/>
    </row>
    <row r="76" spans="1:27" ht="7.5" customHeight="1">
      <c r="A76" s="36" t="s">
        <v>53</v>
      </c>
      <c r="B76" s="33"/>
      <c r="C76" s="37">
        <v>8.3</v>
      </c>
      <c r="D76" s="37">
        <v>7.3</v>
      </c>
      <c r="E76" s="37">
        <f t="shared" si="25"/>
        <v>15.600000000000001</v>
      </c>
      <c r="F76" s="37">
        <v>5.1</v>
      </c>
      <c r="G76" s="37">
        <v>2</v>
      </c>
      <c r="H76" s="37">
        <f t="shared" si="26"/>
        <v>7.1</v>
      </c>
      <c r="I76" s="37">
        <f t="shared" si="27"/>
        <v>22.700000000000003</v>
      </c>
      <c r="J76" s="38">
        <v>10.8</v>
      </c>
      <c r="K76" s="37">
        <v>3.3</v>
      </c>
      <c r="L76" s="37">
        <f t="shared" si="28"/>
        <v>14.100000000000001</v>
      </c>
      <c r="M76" s="37">
        <v>20.9</v>
      </c>
      <c r="N76" s="37">
        <v>8.3</v>
      </c>
      <c r="O76" s="37">
        <f t="shared" si="29"/>
        <v>29.2</v>
      </c>
      <c r="P76" s="37">
        <f t="shared" si="30"/>
        <v>43.3</v>
      </c>
      <c r="Q76" s="39">
        <f t="shared" si="31"/>
        <v>29.700000000000003</v>
      </c>
      <c r="R76" s="40">
        <f t="shared" si="32"/>
        <v>36.3</v>
      </c>
      <c r="S76" s="41">
        <f t="shared" si="33"/>
        <v>66</v>
      </c>
      <c r="T76" s="1"/>
      <c r="U76" s="1"/>
      <c r="V76" s="1"/>
      <c r="W76" s="1"/>
      <c r="X76" s="1"/>
      <c r="Y76" s="1"/>
      <c r="Z76" s="1"/>
      <c r="AA76" s="1"/>
    </row>
    <row r="77" spans="1:27" ht="7.5" customHeight="1">
      <c r="A77" s="36" t="s">
        <v>13</v>
      </c>
      <c r="B77" s="33"/>
      <c r="C77" s="37">
        <v>3</v>
      </c>
      <c r="D77" s="37">
        <v>3</v>
      </c>
      <c r="E77" s="37">
        <f t="shared" si="25"/>
        <v>6</v>
      </c>
      <c r="F77" s="37">
        <v>2.6</v>
      </c>
      <c r="G77" s="37">
        <v>2.2</v>
      </c>
      <c r="H77" s="37">
        <f t="shared" si="26"/>
        <v>4.800000000000001</v>
      </c>
      <c r="I77" s="37">
        <f t="shared" si="27"/>
        <v>10.8</v>
      </c>
      <c r="J77" s="38">
        <v>1</v>
      </c>
      <c r="K77" s="37">
        <v>0</v>
      </c>
      <c r="L77" s="37">
        <f t="shared" si="28"/>
        <v>1</v>
      </c>
      <c r="M77" s="37">
        <v>1</v>
      </c>
      <c r="N77" s="37">
        <v>1</v>
      </c>
      <c r="O77" s="37">
        <f t="shared" si="29"/>
        <v>2</v>
      </c>
      <c r="P77" s="37">
        <f t="shared" si="30"/>
        <v>3</v>
      </c>
      <c r="Q77" s="39">
        <f t="shared" si="31"/>
        <v>7</v>
      </c>
      <c r="R77" s="40">
        <f t="shared" si="32"/>
        <v>6.800000000000001</v>
      </c>
      <c r="S77" s="41">
        <f t="shared" si="33"/>
        <v>13.8</v>
      </c>
      <c r="T77" s="1"/>
      <c r="U77" s="1"/>
      <c r="V77" s="1"/>
      <c r="W77" s="1"/>
      <c r="X77" s="1"/>
      <c r="Y77" s="1"/>
      <c r="Z77" s="1"/>
      <c r="AA77" s="1"/>
    </row>
    <row r="78" spans="1:27" ht="7.5" customHeight="1">
      <c r="A78" s="36" t="s">
        <v>17</v>
      </c>
      <c r="B78" s="33"/>
      <c r="C78" s="37">
        <v>14</v>
      </c>
      <c r="D78" s="37">
        <v>7.8</v>
      </c>
      <c r="E78" s="37">
        <f t="shared" si="25"/>
        <v>21.8</v>
      </c>
      <c r="F78" s="37">
        <v>2</v>
      </c>
      <c r="G78" s="37">
        <v>3</v>
      </c>
      <c r="H78" s="37">
        <f t="shared" si="26"/>
        <v>5</v>
      </c>
      <c r="I78" s="37">
        <f t="shared" si="27"/>
        <v>26.8</v>
      </c>
      <c r="J78" s="38">
        <v>19.2</v>
      </c>
      <c r="K78" s="37">
        <v>13.3</v>
      </c>
      <c r="L78" s="37">
        <f t="shared" si="28"/>
        <v>32.5</v>
      </c>
      <c r="M78" s="37">
        <v>16.9</v>
      </c>
      <c r="N78" s="37">
        <v>9.3</v>
      </c>
      <c r="O78" s="37">
        <f t="shared" si="29"/>
        <v>26.2</v>
      </c>
      <c r="P78" s="37">
        <f t="shared" si="30"/>
        <v>58.7</v>
      </c>
      <c r="Q78" s="39">
        <f t="shared" si="31"/>
        <v>54.3</v>
      </c>
      <c r="R78" s="40">
        <f t="shared" si="32"/>
        <v>31.2</v>
      </c>
      <c r="S78" s="41">
        <f t="shared" si="33"/>
        <v>85.5</v>
      </c>
      <c r="T78" s="1"/>
      <c r="U78" s="1"/>
      <c r="V78" s="1"/>
      <c r="W78" s="1"/>
      <c r="X78" s="1"/>
      <c r="Y78" s="1"/>
      <c r="Z78" s="1"/>
      <c r="AA78" s="1"/>
    </row>
    <row r="79" spans="1:27" ht="7.5" customHeight="1">
      <c r="A79" s="36" t="s">
        <v>54</v>
      </c>
      <c r="B79" s="33"/>
      <c r="C79" s="37">
        <v>13</v>
      </c>
      <c r="D79" s="37">
        <v>9</v>
      </c>
      <c r="E79" s="37">
        <f>SUM(C79:D79)</f>
        <v>22</v>
      </c>
      <c r="F79" s="37">
        <v>4.9</v>
      </c>
      <c r="G79" s="37">
        <v>4.3</v>
      </c>
      <c r="H79" s="37">
        <f>SUM(F79:G79)</f>
        <v>9.2</v>
      </c>
      <c r="I79" s="37">
        <f>E79+H79</f>
        <v>31.2</v>
      </c>
      <c r="J79" s="38">
        <v>8.6</v>
      </c>
      <c r="K79" s="37">
        <v>1</v>
      </c>
      <c r="L79" s="37">
        <f>SUM(J79:K79)</f>
        <v>9.6</v>
      </c>
      <c r="M79" s="37">
        <v>10</v>
      </c>
      <c r="N79" s="37">
        <v>4</v>
      </c>
      <c r="O79" s="37">
        <f>SUM(M79:N79)</f>
        <v>14</v>
      </c>
      <c r="P79" s="37">
        <f>L79+O79</f>
        <v>23.6</v>
      </c>
      <c r="Q79" s="39">
        <f>L79+E79</f>
        <v>31.6</v>
      </c>
      <c r="R79" s="40">
        <f>O79+H79</f>
        <v>23.2</v>
      </c>
      <c r="S79" s="41">
        <f>Q79+R79</f>
        <v>54.8</v>
      </c>
      <c r="T79" s="1"/>
      <c r="U79" s="1"/>
      <c r="V79" s="1"/>
      <c r="W79" s="1"/>
      <c r="X79" s="1"/>
      <c r="Y79" s="1"/>
      <c r="Z79" s="1"/>
      <c r="AA79" s="1"/>
    </row>
    <row r="80" spans="1:27" ht="7.5" customHeight="1">
      <c r="A80" s="36" t="s">
        <v>72</v>
      </c>
      <c r="B80" s="33"/>
      <c r="C80" s="37">
        <v>7.1</v>
      </c>
      <c r="D80" s="37">
        <v>2</v>
      </c>
      <c r="E80" s="37">
        <f t="shared" si="25"/>
        <v>9.1</v>
      </c>
      <c r="F80" s="37">
        <v>1</v>
      </c>
      <c r="G80" s="37">
        <v>0</v>
      </c>
      <c r="H80" s="37">
        <f t="shared" si="26"/>
        <v>1</v>
      </c>
      <c r="I80" s="48">
        <f t="shared" si="27"/>
        <v>10.1</v>
      </c>
      <c r="J80" s="37">
        <v>8.3</v>
      </c>
      <c r="K80" s="37">
        <v>7</v>
      </c>
      <c r="L80" s="37">
        <f>SUM(J80:K80)</f>
        <v>15.3</v>
      </c>
      <c r="M80" s="37">
        <v>1</v>
      </c>
      <c r="N80" s="37">
        <v>3</v>
      </c>
      <c r="O80" s="37">
        <f t="shared" si="29"/>
        <v>4</v>
      </c>
      <c r="P80" s="37">
        <f t="shared" si="30"/>
        <v>19.3</v>
      </c>
      <c r="Q80" s="39">
        <f t="shared" si="31"/>
        <v>24.4</v>
      </c>
      <c r="R80" s="40">
        <f t="shared" si="32"/>
        <v>5</v>
      </c>
      <c r="S80" s="41">
        <f t="shared" si="33"/>
        <v>29.4</v>
      </c>
      <c r="T80" s="1"/>
      <c r="U80" s="1"/>
      <c r="V80" s="1"/>
      <c r="W80" s="1"/>
      <c r="X80" s="1"/>
      <c r="Y80" s="1"/>
      <c r="Z80" s="1"/>
      <c r="AA80" s="1"/>
    </row>
    <row r="81" spans="1:27" ht="7.5" customHeight="1">
      <c r="A81" s="32" t="s">
        <v>55</v>
      </c>
      <c r="B81" s="20"/>
      <c r="C81" s="40">
        <f aca="true" t="shared" si="34" ref="C81:S81">SUM(C71:C80)</f>
        <v>93.1</v>
      </c>
      <c r="D81" s="40">
        <f t="shared" si="34"/>
        <v>80.7</v>
      </c>
      <c r="E81" s="40">
        <f t="shared" si="34"/>
        <v>173.8</v>
      </c>
      <c r="F81" s="40">
        <f t="shared" si="34"/>
        <v>29.200000000000003</v>
      </c>
      <c r="G81" s="40">
        <f>SUM(G71:G80)</f>
        <v>23.8</v>
      </c>
      <c r="H81" s="40">
        <f>SUM(H71:H80)</f>
        <v>53</v>
      </c>
      <c r="I81" s="40">
        <f>SUM(I71:I80)</f>
        <v>226.79999999999998</v>
      </c>
      <c r="J81" s="39">
        <f>SUM(J71:J80)</f>
        <v>93.19999999999999</v>
      </c>
      <c r="K81" s="40">
        <f t="shared" si="34"/>
        <v>57.599999999999994</v>
      </c>
      <c r="L81" s="40">
        <f t="shared" si="34"/>
        <v>150.8</v>
      </c>
      <c r="M81" s="40">
        <f t="shared" si="34"/>
        <v>82</v>
      </c>
      <c r="N81" s="40">
        <f t="shared" si="34"/>
        <v>50.400000000000006</v>
      </c>
      <c r="O81" s="40">
        <f t="shared" si="34"/>
        <v>132.4</v>
      </c>
      <c r="P81" s="41">
        <f t="shared" si="34"/>
        <v>283.20000000000005</v>
      </c>
      <c r="Q81" s="40">
        <f t="shared" si="34"/>
        <v>324.6</v>
      </c>
      <c r="R81" s="40">
        <f t="shared" si="34"/>
        <v>185.39999999999998</v>
      </c>
      <c r="S81" s="41">
        <f t="shared" si="34"/>
        <v>510</v>
      </c>
      <c r="T81" s="1"/>
      <c r="U81" s="1"/>
      <c r="V81" s="1"/>
      <c r="W81" s="1"/>
      <c r="X81" s="1"/>
      <c r="Y81" s="1"/>
      <c r="Z81" s="1"/>
      <c r="AA81" s="1"/>
    </row>
    <row r="82" spans="1:27" ht="3" customHeight="1">
      <c r="A82" s="19"/>
      <c r="B82" s="20"/>
      <c r="C82" s="45"/>
      <c r="D82" s="45"/>
      <c r="E82" s="45"/>
      <c r="F82" s="45"/>
      <c r="G82" s="45"/>
      <c r="H82" s="45"/>
      <c r="I82" s="45"/>
      <c r="J82" s="44"/>
      <c r="K82" s="45"/>
      <c r="L82" s="45"/>
      <c r="M82" s="45"/>
      <c r="N82" s="45"/>
      <c r="O82" s="45"/>
      <c r="P82" s="45"/>
      <c r="Q82" s="44"/>
      <c r="R82" s="45"/>
      <c r="S82" s="46"/>
      <c r="T82" s="1"/>
      <c r="U82" s="1"/>
      <c r="V82" s="1"/>
      <c r="W82" s="1"/>
      <c r="X82" s="1"/>
      <c r="Y82" s="1"/>
      <c r="Z82" s="1"/>
      <c r="AA82" s="1"/>
    </row>
    <row r="83" spans="1:27" ht="7.5" customHeight="1">
      <c r="A83" s="30" t="s">
        <v>10</v>
      </c>
      <c r="B83" s="20"/>
      <c r="C83" s="40">
        <f>SUM(C81+C69+C66+C37+C29+C22+C9+C8+C62)</f>
        <v>974.4999999999999</v>
      </c>
      <c r="D83" s="40">
        <f>SUM(D81+D69+D66+D37+D29+D22+D9+D8+D62)</f>
        <v>1335.6</v>
      </c>
      <c r="E83" s="40">
        <f>SUM(E81+E69+E66+E37+E29+E22+E9+E8+E62)</f>
        <v>2310.1000000000004</v>
      </c>
      <c r="F83" s="40">
        <f>SUM(F81+F69+F66+F37+F29+F22+F9+F8+F62)</f>
        <v>287.1</v>
      </c>
      <c r="G83" s="40">
        <f>SUM(G81+G69+G66+G37+G29+G22+G9+G8+G62)</f>
        <v>249.89999999999998</v>
      </c>
      <c r="H83" s="40">
        <f>SUM(H81+H69+H66+H37+H29+H22+H9+H8+H62)</f>
        <v>537</v>
      </c>
      <c r="I83" s="40">
        <f>SUM(I81+I69+I66+I37+I29+I22+I9+I8+I62)</f>
        <v>2847.1</v>
      </c>
      <c r="J83" s="40">
        <f>SUM(J81+J69+J66+J37+J29+J22+J9+J8+J62)</f>
        <v>434.5</v>
      </c>
      <c r="K83" s="40">
        <f>SUM(K81+K69+K66+K37+K29+K22+K9+K8+K62)</f>
        <v>617.1999999999999</v>
      </c>
      <c r="L83" s="40">
        <f>SUM(L81+L69+L66+L37+L29+L22+L9+L8+L62)</f>
        <v>1051.7</v>
      </c>
      <c r="M83" s="40">
        <f>SUM(M81+M69+M66+M37+M29+M22+M9+M8+M62)</f>
        <v>288.79999999999995</v>
      </c>
      <c r="N83" s="40">
        <f>SUM(N81+N69+N66+N37+N29+N22+N9+N8+N62)</f>
        <v>345.1</v>
      </c>
      <c r="O83" s="40">
        <f>SUM(O81+O69+O66+O37+O29+O22+O9+O8+O62)</f>
        <v>633.8999999999999</v>
      </c>
      <c r="P83" s="40">
        <f>SUM(P81+P69+P66+P37+P29+P22+P9+P8+P62)</f>
        <v>1685.6</v>
      </c>
      <c r="Q83" s="40">
        <f>SUM(Q81+Q69+Q66+Q37+Q29+Q22+Q9+Q8+Q62)</f>
        <v>3361.8</v>
      </c>
      <c r="R83" s="40">
        <f>SUM(R81+R69+R66+R37+R29+R22+R9+R8+R62)</f>
        <v>1170.9</v>
      </c>
      <c r="S83" s="41">
        <f>SUM(S81+S69+S66+S37+S29+S22+S9+S8+S62)</f>
        <v>4532.700000000001</v>
      </c>
      <c r="T83" s="1"/>
      <c r="U83" s="1"/>
      <c r="V83" s="1"/>
      <c r="W83" s="1"/>
      <c r="X83" s="1"/>
      <c r="Y83" s="1"/>
      <c r="Z83" s="1"/>
      <c r="AA83" s="1"/>
    </row>
    <row r="84" spans="1:27" ht="3.75" customHeight="1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3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6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8" t="s">
        <v>76</v>
      </c>
      <c r="T85" s="1"/>
      <c r="U85" s="1"/>
      <c r="V85" s="1"/>
      <c r="W85" s="1"/>
      <c r="X85" s="1"/>
      <c r="Y85" s="1"/>
      <c r="Z85" s="1"/>
      <c r="AA85" s="1"/>
    </row>
    <row r="86" spans="1:2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1"/>
      <c r="U86" s="1"/>
      <c r="V86" s="1"/>
      <c r="W86" s="1"/>
      <c r="X86" s="1"/>
      <c r="Y86" s="1"/>
      <c r="Z86" s="1"/>
      <c r="AA86" s="1"/>
    </row>
    <row r="87" spans="1:2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1"/>
      <c r="U87" s="1"/>
      <c r="V87" s="1"/>
      <c r="W87" s="1"/>
      <c r="X87" s="1"/>
      <c r="Y87" s="1"/>
      <c r="Z87" s="1"/>
      <c r="AA87" s="1"/>
    </row>
    <row r="88" spans="1:2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1"/>
      <c r="U88" s="1"/>
      <c r="V88" s="1"/>
      <c r="W88" s="1"/>
      <c r="X88" s="1"/>
      <c r="Y88" s="1"/>
      <c r="Z88" s="1"/>
      <c r="AA88" s="1"/>
    </row>
    <row r="89" spans="1:2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1"/>
      <c r="U89" s="1"/>
      <c r="V89" s="1"/>
      <c r="W89" s="1"/>
      <c r="X89" s="1"/>
      <c r="Y89" s="1"/>
      <c r="Z89" s="1"/>
      <c r="AA89" s="1"/>
    </row>
    <row r="90" spans="1:2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1"/>
      <c r="U90" s="1"/>
      <c r="V90" s="1"/>
      <c r="W90" s="1"/>
      <c r="X90" s="1"/>
      <c r="Y90" s="1"/>
      <c r="Z90" s="1"/>
      <c r="AA90" s="1"/>
    </row>
    <row r="91" spans="1:2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1"/>
      <c r="U91" s="1"/>
      <c r="V91" s="1"/>
      <c r="W91" s="1"/>
      <c r="X91" s="1"/>
      <c r="Y91" s="1"/>
      <c r="Z91" s="1"/>
      <c r="AA91" s="1"/>
    </row>
    <row r="92" spans="1:2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1"/>
      <c r="U92" s="1"/>
      <c r="V92" s="1"/>
      <c r="W92" s="1"/>
      <c r="X92" s="1"/>
      <c r="Y92" s="1"/>
      <c r="Z92" s="1"/>
      <c r="AA92" s="1"/>
    </row>
    <row r="93" spans="1:2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1"/>
      <c r="U93" s="1"/>
      <c r="V93" s="1"/>
      <c r="W93" s="1"/>
      <c r="X93" s="1"/>
      <c r="Y93" s="1"/>
      <c r="Z93" s="1"/>
      <c r="AA93" s="1"/>
    </row>
    <row r="94" spans="1:2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1"/>
      <c r="U94" s="1"/>
      <c r="V94" s="1"/>
      <c r="W94" s="1"/>
      <c r="X94" s="1"/>
      <c r="Y94" s="1"/>
      <c r="Z94" s="1"/>
      <c r="AA94" s="1"/>
    </row>
    <row r="95" spans="1:2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1"/>
      <c r="U95" s="1"/>
      <c r="V95" s="1"/>
      <c r="W95" s="1"/>
      <c r="X95" s="1"/>
      <c r="Y95" s="1"/>
      <c r="Z95" s="1"/>
      <c r="AA95" s="1"/>
    </row>
    <row r="96" spans="1:2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1"/>
      <c r="U96" s="1"/>
      <c r="V96" s="1"/>
      <c r="W96" s="1"/>
      <c r="X96" s="1"/>
      <c r="Y96" s="1"/>
      <c r="Z96" s="1"/>
      <c r="AA96" s="1"/>
    </row>
    <row r="97" spans="1:2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1"/>
      <c r="U97" s="1"/>
      <c r="V97" s="1"/>
      <c r="W97" s="1"/>
      <c r="X97" s="1"/>
      <c r="Y97" s="1"/>
      <c r="Z97" s="1"/>
      <c r="AA97" s="1"/>
    </row>
    <row r="98" spans="1:2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1"/>
      <c r="U98" s="1"/>
      <c r="V98" s="1"/>
      <c r="W98" s="1"/>
      <c r="X98" s="1"/>
      <c r="Y98" s="1"/>
      <c r="Z98" s="1"/>
      <c r="AA98" s="1"/>
    </row>
    <row r="99" spans="1:2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1"/>
      <c r="U99" s="1"/>
      <c r="V99" s="1"/>
      <c r="W99" s="1"/>
      <c r="X99" s="1"/>
      <c r="Y99" s="1"/>
      <c r="Z99" s="1"/>
      <c r="AA99" s="1"/>
    </row>
    <row r="100" spans="1:2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1"/>
      <c r="U100" s="1"/>
      <c r="V100" s="1"/>
      <c r="W100" s="1"/>
      <c r="X100" s="1"/>
      <c r="Y100" s="1"/>
      <c r="Z100" s="1"/>
      <c r="AA100" s="1"/>
    </row>
    <row r="101" spans="1:2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1"/>
      <c r="U102" s="1"/>
      <c r="V102" s="1"/>
      <c r="W102" s="1"/>
      <c r="X102" s="1"/>
      <c r="Y102" s="1"/>
      <c r="Z102" s="1"/>
      <c r="AA102" s="1"/>
    </row>
    <row r="103" spans="1:2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1"/>
      <c r="U103" s="1"/>
      <c r="V103" s="1"/>
      <c r="W103" s="1"/>
      <c r="X103" s="1"/>
      <c r="Y103" s="1"/>
      <c r="Z103" s="1"/>
      <c r="AA103" s="1"/>
    </row>
    <row r="104" spans="1:2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1"/>
      <c r="U104" s="1"/>
      <c r="V104" s="1"/>
      <c r="W104" s="1"/>
      <c r="X104" s="1"/>
      <c r="Y104" s="1"/>
      <c r="Z104" s="1"/>
      <c r="AA104" s="1"/>
    </row>
    <row r="105" spans="1:2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1"/>
      <c r="U105" s="1"/>
      <c r="V105" s="1"/>
      <c r="W105" s="1"/>
      <c r="X105" s="1"/>
      <c r="Y105" s="1"/>
      <c r="Z105" s="1"/>
      <c r="AA105" s="1"/>
    </row>
    <row r="106" spans="1:2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1"/>
      <c r="U106" s="1"/>
      <c r="V106" s="1"/>
      <c r="W106" s="1"/>
      <c r="X106" s="1"/>
      <c r="Y106" s="1"/>
      <c r="Z106" s="1"/>
      <c r="AA106" s="1"/>
    </row>
    <row r="107" spans="1:2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1"/>
      <c r="U107" s="1"/>
      <c r="V107" s="1"/>
      <c r="W107" s="1"/>
      <c r="X107" s="1"/>
      <c r="Y107" s="1"/>
      <c r="Z107" s="1"/>
      <c r="AA107" s="1"/>
    </row>
    <row r="108" spans="1:2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1"/>
      <c r="U108" s="1"/>
      <c r="V108" s="1"/>
      <c r="W108" s="1"/>
      <c r="X108" s="1"/>
      <c r="Y108" s="1"/>
      <c r="Z108" s="1"/>
      <c r="AA108" s="1"/>
    </row>
    <row r="109" spans="1:2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1"/>
      <c r="U109" s="1"/>
      <c r="V109" s="1"/>
      <c r="W109" s="1"/>
      <c r="X109" s="1"/>
      <c r="Y109" s="1"/>
      <c r="Z109" s="1"/>
      <c r="AA109" s="1"/>
    </row>
    <row r="110" spans="1:2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1"/>
      <c r="U110" s="1"/>
      <c r="V110" s="1"/>
      <c r="W110" s="1"/>
      <c r="X110" s="1"/>
      <c r="Y110" s="1"/>
      <c r="Z110" s="1"/>
      <c r="AA110" s="1"/>
    </row>
    <row r="111" spans="1:2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1"/>
      <c r="U112" s="1"/>
      <c r="V112" s="1"/>
      <c r="W112" s="1"/>
      <c r="X112" s="1"/>
      <c r="Y112" s="1"/>
      <c r="Z112" s="1"/>
      <c r="AA112" s="1"/>
    </row>
    <row r="113" spans="1:2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1"/>
      <c r="U115" s="1"/>
      <c r="V115" s="1"/>
      <c r="W115" s="1"/>
      <c r="X115" s="1"/>
      <c r="Y115" s="1"/>
      <c r="Z115" s="1"/>
      <c r="AA115" s="1"/>
    </row>
    <row r="116" spans="1:2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1"/>
      <c r="U116" s="1"/>
      <c r="V116" s="1"/>
      <c r="W116" s="1"/>
      <c r="X116" s="1"/>
      <c r="Y116" s="1"/>
      <c r="Z116" s="1"/>
      <c r="AA116" s="1"/>
    </row>
    <row r="117" spans="1:2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1"/>
      <c r="U118" s="1"/>
      <c r="V118" s="1"/>
      <c r="W118" s="1"/>
      <c r="X118" s="1"/>
      <c r="Y118" s="1"/>
      <c r="Z118" s="1"/>
      <c r="AA118" s="1"/>
    </row>
    <row r="119" spans="1:19" ht="1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</sheetData>
  <sheetProtection/>
  <mergeCells count="2">
    <mergeCell ref="F6:H6"/>
    <mergeCell ref="C6:E6"/>
  </mergeCells>
  <printOptions/>
  <pageMargins left="0.6" right="0" top="0" bottom="0" header="0.5" footer="0.5"/>
  <pageSetup horizontalDpi="72" verticalDpi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GRADUATE STUDENTS BY FULL-TIME/PART-TIME STATUS AND GENDER - NOVEMBER 1, 1994</dc:title>
  <dc:subject/>
  <dc:creator>Office of AVPMI</dc:creator>
  <cp:keywords/>
  <dc:description/>
  <cp:lastModifiedBy>connie</cp:lastModifiedBy>
  <cp:lastPrinted>2013-05-08T13:10:40Z</cp:lastPrinted>
  <dcterms:created xsi:type="dcterms:W3CDTF">1998-01-23T20:27:01Z</dcterms:created>
  <dcterms:modified xsi:type="dcterms:W3CDTF">2013-05-08T13:20:44Z</dcterms:modified>
  <cp:category/>
  <cp:version/>
  <cp:contentType/>
  <cp:contentStatus/>
</cp:coreProperties>
</file>